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watkeson/Desktop/BPEAwithStephen/Matlab/"/>
    </mc:Choice>
  </mc:AlternateContent>
  <xr:revisionPtr revIDLastSave="0" documentId="13_ncr:1_{FBE273A2-7D10-824A-9DB8-EC5CFBE2206B}" xr6:coauthVersionLast="47" xr6:coauthVersionMax="47" xr10:uidLastSave="{00000000-0000-0000-0000-000000000000}"/>
  <bookViews>
    <workbookView xWindow="3900" yWindow="2200" windowWidth="28040" windowHeight="17440" activeTab="4" xr2:uid="{00000000-000D-0000-FFFF-FFFF00000000}"/>
  </bookViews>
  <sheets>
    <sheet name="Chart1" sheetId="2" r:id="rId1"/>
    <sheet name="Chart2" sheetId="3" r:id="rId2"/>
    <sheet name="Chart3" sheetId="4" r:id="rId3"/>
    <sheet name="Deathsbyvaxstatus421on" sheetId="1" r:id="rId4"/>
    <sheet name="Deathbyvaxstatusdata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5" i="5" l="1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F75" i="5"/>
  <c r="E75" i="5"/>
  <c r="F74" i="5"/>
  <c r="E7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F66" i="5"/>
  <c r="E66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1" i="5"/>
  <c r="E31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3" i="5"/>
  <c r="E3" i="5"/>
  <c r="F2" i="5"/>
  <c r="E2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<sst xmlns="http://schemas.openxmlformats.org/spreadsheetml/2006/main" count="907" uniqueCount="25">
  <si>
    <t>outcome</t>
  </si>
  <si>
    <t>month</t>
  </si>
  <si>
    <t>all_types</t>
  </si>
  <si>
    <t>50-64</t>
  </si>
  <si>
    <t>65-79</t>
  </si>
  <si>
    <t>80+</t>
  </si>
  <si>
    <t>all_ages_adj</t>
  </si>
  <si>
    <t>death</t>
  </si>
  <si>
    <t>Age_group</t>
  </si>
  <si>
    <t>Vaccine_product</t>
  </si>
  <si>
    <t>MMWR-week</t>
  </si>
  <si>
    <t>Vaccinated_with_outcome</t>
  </si>
  <si>
    <t>Fully_vaccinated_population</t>
  </si>
  <si>
    <t>Unvaccinated_with_outcome</t>
  </si>
  <si>
    <t>Unvaccinated_population</t>
  </si>
  <si>
    <t>Vaccinated_rate</t>
  </si>
  <si>
    <t>Unvaccinated_rate</t>
  </si>
  <si>
    <t>Ratio_Vaccinated_Rate_to_Unvaccinated_Rate</t>
  </si>
  <si>
    <t>Date</t>
  </si>
  <si>
    <t>Vaccinated</t>
  </si>
  <si>
    <t>Unvaccinated</t>
  </si>
  <si>
    <t>Date (MMR Week)</t>
  </si>
  <si>
    <t>Year</t>
  </si>
  <si>
    <t>Week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</si>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</sst>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2" formatCode="#,##0.0000000000000000000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3" fontId="0" fillId="0" borderId="0" xfId="0" applyNumberFormat="1"/>
    <xf numFmtId="4" fontId="0" fillId="0" borderId="0" xfId="0" applyNumberFormat="1"/>
    <xf numFmtId="14" fontId="0" fillId="0" borderId="0" xfId="0" applyNumberFormat="1"/>
    <xf numFmtId="182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Weekly Deaths By Vaccine Status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Vaccinated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Deathsbyvaxstatus421on!$C$224:$C$297</c:f>
              <c:numCache>
                <c:formatCode>General</c:formatCode>
                <c:ptCount val="74"/>
                <c:pt idx="0">
                  <c:v>202114</c:v>
                </c:pt>
                <c:pt idx="1">
                  <c:v>202115</c:v>
                </c:pt>
                <c:pt idx="2">
                  <c:v>202116</c:v>
                </c:pt>
                <c:pt idx="3">
                  <c:v>202117</c:v>
                </c:pt>
                <c:pt idx="4">
                  <c:v>202118</c:v>
                </c:pt>
                <c:pt idx="5">
                  <c:v>202119</c:v>
                </c:pt>
                <c:pt idx="6">
                  <c:v>202120</c:v>
                </c:pt>
                <c:pt idx="7">
                  <c:v>202121</c:v>
                </c:pt>
                <c:pt idx="8">
                  <c:v>202122</c:v>
                </c:pt>
                <c:pt idx="9">
                  <c:v>202123</c:v>
                </c:pt>
                <c:pt idx="10">
                  <c:v>202124</c:v>
                </c:pt>
                <c:pt idx="11">
                  <c:v>202125</c:v>
                </c:pt>
                <c:pt idx="12">
                  <c:v>202126</c:v>
                </c:pt>
                <c:pt idx="13">
                  <c:v>202127</c:v>
                </c:pt>
                <c:pt idx="14">
                  <c:v>202128</c:v>
                </c:pt>
                <c:pt idx="15">
                  <c:v>202129</c:v>
                </c:pt>
                <c:pt idx="16">
                  <c:v>202130</c:v>
                </c:pt>
                <c:pt idx="17">
                  <c:v>202131</c:v>
                </c:pt>
                <c:pt idx="18">
                  <c:v>202132</c:v>
                </c:pt>
                <c:pt idx="19">
                  <c:v>202133</c:v>
                </c:pt>
                <c:pt idx="20">
                  <c:v>202134</c:v>
                </c:pt>
                <c:pt idx="21">
                  <c:v>202135</c:v>
                </c:pt>
                <c:pt idx="22">
                  <c:v>202136</c:v>
                </c:pt>
                <c:pt idx="23">
                  <c:v>202137</c:v>
                </c:pt>
                <c:pt idx="24">
                  <c:v>202138</c:v>
                </c:pt>
                <c:pt idx="25">
                  <c:v>202139</c:v>
                </c:pt>
                <c:pt idx="26">
                  <c:v>202140</c:v>
                </c:pt>
                <c:pt idx="27">
                  <c:v>202141</c:v>
                </c:pt>
                <c:pt idx="28">
                  <c:v>202142</c:v>
                </c:pt>
                <c:pt idx="29">
                  <c:v>202143</c:v>
                </c:pt>
                <c:pt idx="30">
                  <c:v>202144</c:v>
                </c:pt>
                <c:pt idx="31">
                  <c:v>202145</c:v>
                </c:pt>
                <c:pt idx="32">
                  <c:v>202146</c:v>
                </c:pt>
                <c:pt idx="33">
                  <c:v>202147</c:v>
                </c:pt>
                <c:pt idx="34">
                  <c:v>202148</c:v>
                </c:pt>
                <c:pt idx="35">
                  <c:v>202149</c:v>
                </c:pt>
                <c:pt idx="36">
                  <c:v>202150</c:v>
                </c:pt>
                <c:pt idx="37">
                  <c:v>202151</c:v>
                </c:pt>
                <c:pt idx="38">
                  <c:v>202152</c:v>
                </c:pt>
                <c:pt idx="39">
                  <c:v>202201</c:v>
                </c:pt>
                <c:pt idx="40">
                  <c:v>202202</c:v>
                </c:pt>
                <c:pt idx="41">
                  <c:v>202203</c:v>
                </c:pt>
                <c:pt idx="42">
                  <c:v>202204</c:v>
                </c:pt>
                <c:pt idx="43">
                  <c:v>202205</c:v>
                </c:pt>
                <c:pt idx="44">
                  <c:v>202206</c:v>
                </c:pt>
                <c:pt idx="45">
                  <c:v>202207</c:v>
                </c:pt>
                <c:pt idx="46">
                  <c:v>202208</c:v>
                </c:pt>
                <c:pt idx="47">
                  <c:v>202209</c:v>
                </c:pt>
                <c:pt idx="48">
                  <c:v>202210</c:v>
                </c:pt>
                <c:pt idx="49">
                  <c:v>202211</c:v>
                </c:pt>
                <c:pt idx="50">
                  <c:v>202212</c:v>
                </c:pt>
                <c:pt idx="51">
                  <c:v>202213</c:v>
                </c:pt>
                <c:pt idx="52">
                  <c:v>202214</c:v>
                </c:pt>
                <c:pt idx="53">
                  <c:v>202215</c:v>
                </c:pt>
                <c:pt idx="54">
                  <c:v>202216</c:v>
                </c:pt>
                <c:pt idx="55">
                  <c:v>202217</c:v>
                </c:pt>
                <c:pt idx="56">
                  <c:v>202218</c:v>
                </c:pt>
                <c:pt idx="57">
                  <c:v>202219</c:v>
                </c:pt>
                <c:pt idx="58">
                  <c:v>202220</c:v>
                </c:pt>
                <c:pt idx="59">
                  <c:v>202221</c:v>
                </c:pt>
                <c:pt idx="60">
                  <c:v>202222</c:v>
                </c:pt>
                <c:pt idx="61">
                  <c:v>202223</c:v>
                </c:pt>
                <c:pt idx="62">
                  <c:v>202224</c:v>
                </c:pt>
                <c:pt idx="63">
                  <c:v>202225</c:v>
                </c:pt>
                <c:pt idx="64">
                  <c:v>202226</c:v>
                </c:pt>
                <c:pt idx="65">
                  <c:v>202227</c:v>
                </c:pt>
                <c:pt idx="66">
                  <c:v>202228</c:v>
                </c:pt>
                <c:pt idx="67">
                  <c:v>202229</c:v>
                </c:pt>
                <c:pt idx="68">
                  <c:v>202230</c:v>
                </c:pt>
                <c:pt idx="69">
                  <c:v>202231</c:v>
                </c:pt>
                <c:pt idx="70">
                  <c:v>202232</c:v>
                </c:pt>
                <c:pt idx="71">
                  <c:v>202233</c:v>
                </c:pt>
                <c:pt idx="72">
                  <c:v>202234</c:v>
                </c:pt>
                <c:pt idx="73">
                  <c:v>202235</c:v>
                </c:pt>
              </c:numCache>
            </c:numRef>
          </c:cat>
          <c:val>
            <c:numRef>
              <c:f>Deathsbyvaxstatus421on!$F$224:$F$297</c:f>
              <c:numCache>
                <c:formatCode>General</c:formatCode>
                <c:ptCount val="74"/>
                <c:pt idx="0">
                  <c:v>135</c:v>
                </c:pt>
                <c:pt idx="1">
                  <c:v>167</c:v>
                </c:pt>
                <c:pt idx="2">
                  <c:v>180</c:v>
                </c:pt>
                <c:pt idx="3">
                  <c:v>191</c:v>
                </c:pt>
                <c:pt idx="4">
                  <c:v>153</c:v>
                </c:pt>
                <c:pt idx="5">
                  <c:v>133</c:v>
                </c:pt>
                <c:pt idx="6">
                  <c:v>148</c:v>
                </c:pt>
                <c:pt idx="7">
                  <c:v>118</c:v>
                </c:pt>
                <c:pt idx="8">
                  <c:v>111</c:v>
                </c:pt>
                <c:pt idx="9">
                  <c:v>98</c:v>
                </c:pt>
                <c:pt idx="10">
                  <c:v>122</c:v>
                </c:pt>
                <c:pt idx="11">
                  <c:v>144</c:v>
                </c:pt>
                <c:pt idx="12">
                  <c:v>155</c:v>
                </c:pt>
                <c:pt idx="13">
                  <c:v>269</c:v>
                </c:pt>
                <c:pt idx="14">
                  <c:v>473</c:v>
                </c:pt>
                <c:pt idx="15">
                  <c:v>777</c:v>
                </c:pt>
                <c:pt idx="16" formatCode="#,##0">
                  <c:v>1203</c:v>
                </c:pt>
                <c:pt idx="17" formatCode="#,##0">
                  <c:v>1604</c:v>
                </c:pt>
                <c:pt idx="18" formatCode="#,##0">
                  <c:v>1916</c:v>
                </c:pt>
                <c:pt idx="19" formatCode="#,##0">
                  <c:v>2040</c:v>
                </c:pt>
                <c:pt idx="20" formatCode="#,##0">
                  <c:v>1951</c:v>
                </c:pt>
                <c:pt idx="21" formatCode="#,##0">
                  <c:v>1856</c:v>
                </c:pt>
                <c:pt idx="22" formatCode="#,##0">
                  <c:v>1740</c:v>
                </c:pt>
                <c:pt idx="23" formatCode="#,##0">
                  <c:v>1598</c:v>
                </c:pt>
                <c:pt idx="24" formatCode="#,##0">
                  <c:v>1364</c:v>
                </c:pt>
                <c:pt idx="25" formatCode="#,##0">
                  <c:v>1182</c:v>
                </c:pt>
                <c:pt idx="26" formatCode="#,##0">
                  <c:v>1035</c:v>
                </c:pt>
                <c:pt idx="27">
                  <c:v>986</c:v>
                </c:pt>
                <c:pt idx="28">
                  <c:v>939</c:v>
                </c:pt>
                <c:pt idx="29">
                  <c:v>905</c:v>
                </c:pt>
                <c:pt idx="30">
                  <c:v>980</c:v>
                </c:pt>
                <c:pt idx="31" formatCode="#,##0">
                  <c:v>1039</c:v>
                </c:pt>
                <c:pt idx="32" formatCode="#,##0">
                  <c:v>1144</c:v>
                </c:pt>
                <c:pt idx="33" formatCode="#,##0">
                  <c:v>1152</c:v>
                </c:pt>
                <c:pt idx="34" formatCode="#,##0">
                  <c:v>1308</c:v>
                </c:pt>
                <c:pt idx="35" formatCode="#,##0">
                  <c:v>1242</c:v>
                </c:pt>
                <c:pt idx="36" formatCode="#,##0">
                  <c:v>1130</c:v>
                </c:pt>
                <c:pt idx="37" formatCode="#,##0">
                  <c:v>1444</c:v>
                </c:pt>
                <c:pt idx="38" formatCode="#,##0">
                  <c:v>3512</c:v>
                </c:pt>
                <c:pt idx="39" formatCode="#,##0">
                  <c:v>5387</c:v>
                </c:pt>
                <c:pt idx="40" formatCode="#,##0">
                  <c:v>5500</c:v>
                </c:pt>
                <c:pt idx="41" formatCode="#,##0">
                  <c:v>5061</c:v>
                </c:pt>
                <c:pt idx="42" formatCode="#,##0">
                  <c:v>3935</c:v>
                </c:pt>
                <c:pt idx="43" formatCode="#,##0">
                  <c:v>2746</c:v>
                </c:pt>
                <c:pt idx="44" formatCode="#,##0">
                  <c:v>1888</c:v>
                </c:pt>
                <c:pt idx="45" formatCode="#,##0">
                  <c:v>1251</c:v>
                </c:pt>
                <c:pt idx="46">
                  <c:v>811</c:v>
                </c:pt>
                <c:pt idx="47">
                  <c:v>618</c:v>
                </c:pt>
                <c:pt idx="48">
                  <c:v>404</c:v>
                </c:pt>
                <c:pt idx="49">
                  <c:v>313</c:v>
                </c:pt>
                <c:pt idx="50">
                  <c:v>230</c:v>
                </c:pt>
                <c:pt idx="51">
                  <c:v>227</c:v>
                </c:pt>
                <c:pt idx="52">
                  <c:v>236</c:v>
                </c:pt>
                <c:pt idx="53">
                  <c:v>265</c:v>
                </c:pt>
                <c:pt idx="54">
                  <c:v>350</c:v>
                </c:pt>
                <c:pt idx="55">
                  <c:v>433</c:v>
                </c:pt>
                <c:pt idx="56">
                  <c:v>519</c:v>
                </c:pt>
                <c:pt idx="57">
                  <c:v>647</c:v>
                </c:pt>
                <c:pt idx="58">
                  <c:v>711</c:v>
                </c:pt>
                <c:pt idx="59">
                  <c:v>787</c:v>
                </c:pt>
                <c:pt idx="60">
                  <c:v>830</c:v>
                </c:pt>
                <c:pt idx="61">
                  <c:v>936</c:v>
                </c:pt>
                <c:pt idx="62">
                  <c:v>946</c:v>
                </c:pt>
                <c:pt idx="63">
                  <c:v>976</c:v>
                </c:pt>
                <c:pt idx="64" formatCode="#,##0">
                  <c:v>1071</c:v>
                </c:pt>
                <c:pt idx="65" formatCode="#,##0">
                  <c:v>1145</c:v>
                </c:pt>
                <c:pt idx="66" formatCode="#,##0">
                  <c:v>1253</c:v>
                </c:pt>
                <c:pt idx="67" formatCode="#,##0">
                  <c:v>1241</c:v>
                </c:pt>
                <c:pt idx="68" formatCode="#,##0">
                  <c:v>1125</c:v>
                </c:pt>
                <c:pt idx="69" formatCode="#,##0">
                  <c:v>1063</c:v>
                </c:pt>
                <c:pt idx="70">
                  <c:v>929</c:v>
                </c:pt>
                <c:pt idx="71">
                  <c:v>806</c:v>
                </c:pt>
                <c:pt idx="72">
                  <c:v>644</c:v>
                </c:pt>
                <c:pt idx="73">
                  <c:v>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84-0C44-82C6-23D46FABEDA3}"/>
            </c:ext>
          </c:extLst>
        </c:ser>
        <c:ser>
          <c:idx val="1"/>
          <c:order val="1"/>
          <c:tx>
            <c:v>Unvaccinated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Deathsbyvaxstatus421on!$I$224:$I$297</c:f>
              <c:numCache>
                <c:formatCode>#,##0</c:formatCode>
                <c:ptCount val="74"/>
                <c:pt idx="0">
                  <c:v>2239</c:v>
                </c:pt>
                <c:pt idx="1">
                  <c:v>2142</c:v>
                </c:pt>
                <c:pt idx="2">
                  <c:v>1960</c:v>
                </c:pt>
                <c:pt idx="3">
                  <c:v>1673</c:v>
                </c:pt>
                <c:pt idx="4">
                  <c:v>1519</c:v>
                </c:pt>
                <c:pt idx="5">
                  <c:v>1247</c:v>
                </c:pt>
                <c:pt idx="6">
                  <c:v>1047</c:v>
                </c:pt>
                <c:pt idx="7" formatCode="General">
                  <c:v>887</c:v>
                </c:pt>
                <c:pt idx="8" formatCode="General">
                  <c:v>700</c:v>
                </c:pt>
                <c:pt idx="9" formatCode="General">
                  <c:v>667</c:v>
                </c:pt>
                <c:pt idx="10" formatCode="General">
                  <c:v>666</c:v>
                </c:pt>
                <c:pt idx="11" formatCode="General">
                  <c:v>741</c:v>
                </c:pt>
                <c:pt idx="12" formatCode="General">
                  <c:v>937</c:v>
                </c:pt>
                <c:pt idx="13">
                  <c:v>1398</c:v>
                </c:pt>
                <c:pt idx="14">
                  <c:v>2104</c:v>
                </c:pt>
                <c:pt idx="15">
                  <c:v>3582</c:v>
                </c:pt>
                <c:pt idx="16">
                  <c:v>5318</c:v>
                </c:pt>
                <c:pt idx="17">
                  <c:v>6954</c:v>
                </c:pt>
                <c:pt idx="18">
                  <c:v>8044</c:v>
                </c:pt>
                <c:pt idx="19">
                  <c:v>8474</c:v>
                </c:pt>
                <c:pt idx="20">
                  <c:v>8089</c:v>
                </c:pt>
                <c:pt idx="21">
                  <c:v>7710</c:v>
                </c:pt>
                <c:pt idx="22">
                  <c:v>6767</c:v>
                </c:pt>
                <c:pt idx="23">
                  <c:v>5814</c:v>
                </c:pt>
                <c:pt idx="24">
                  <c:v>4712</c:v>
                </c:pt>
                <c:pt idx="25">
                  <c:v>3909</c:v>
                </c:pt>
                <c:pt idx="26">
                  <c:v>3403</c:v>
                </c:pt>
                <c:pt idx="27">
                  <c:v>3082</c:v>
                </c:pt>
                <c:pt idx="28">
                  <c:v>2770</c:v>
                </c:pt>
                <c:pt idx="29">
                  <c:v>2572</c:v>
                </c:pt>
                <c:pt idx="30">
                  <c:v>2687</c:v>
                </c:pt>
                <c:pt idx="31">
                  <c:v>2821</c:v>
                </c:pt>
                <c:pt idx="32">
                  <c:v>3250</c:v>
                </c:pt>
                <c:pt idx="33">
                  <c:v>3170</c:v>
                </c:pt>
                <c:pt idx="34">
                  <c:v>3958</c:v>
                </c:pt>
                <c:pt idx="35">
                  <c:v>4024</c:v>
                </c:pt>
                <c:pt idx="36">
                  <c:v>3643</c:v>
                </c:pt>
                <c:pt idx="37">
                  <c:v>3749</c:v>
                </c:pt>
                <c:pt idx="38">
                  <c:v>5531</c:v>
                </c:pt>
                <c:pt idx="39">
                  <c:v>7570</c:v>
                </c:pt>
                <c:pt idx="40">
                  <c:v>7523</c:v>
                </c:pt>
                <c:pt idx="41">
                  <c:v>6848</c:v>
                </c:pt>
                <c:pt idx="42">
                  <c:v>5752</c:v>
                </c:pt>
                <c:pt idx="43">
                  <c:v>4076</c:v>
                </c:pt>
                <c:pt idx="44">
                  <c:v>2945</c:v>
                </c:pt>
                <c:pt idx="45">
                  <c:v>1849</c:v>
                </c:pt>
                <c:pt idx="46">
                  <c:v>1266</c:v>
                </c:pt>
                <c:pt idx="47" formatCode="General">
                  <c:v>857</c:v>
                </c:pt>
                <c:pt idx="48" formatCode="General">
                  <c:v>570</c:v>
                </c:pt>
                <c:pt idx="49" formatCode="General">
                  <c:v>393</c:v>
                </c:pt>
                <c:pt idx="50" formatCode="General">
                  <c:v>304</c:v>
                </c:pt>
                <c:pt idx="51" formatCode="General">
                  <c:v>217</c:v>
                </c:pt>
                <c:pt idx="52" formatCode="General">
                  <c:v>208</c:v>
                </c:pt>
                <c:pt idx="53" formatCode="General">
                  <c:v>214</c:v>
                </c:pt>
                <c:pt idx="54" formatCode="General">
                  <c:v>190</c:v>
                </c:pt>
                <c:pt idx="55" formatCode="General">
                  <c:v>263</c:v>
                </c:pt>
                <c:pt idx="56" formatCode="General">
                  <c:v>305</c:v>
                </c:pt>
                <c:pt idx="57" formatCode="General">
                  <c:v>381</c:v>
                </c:pt>
                <c:pt idx="58" formatCode="General">
                  <c:v>414</c:v>
                </c:pt>
                <c:pt idx="59" formatCode="General">
                  <c:v>474</c:v>
                </c:pt>
                <c:pt idx="60" formatCode="General">
                  <c:v>503</c:v>
                </c:pt>
                <c:pt idx="61" formatCode="General">
                  <c:v>503</c:v>
                </c:pt>
                <c:pt idx="62" formatCode="General">
                  <c:v>549</c:v>
                </c:pt>
                <c:pt idx="63" formatCode="General">
                  <c:v>573</c:v>
                </c:pt>
                <c:pt idx="64" formatCode="General">
                  <c:v>681</c:v>
                </c:pt>
                <c:pt idx="65" formatCode="General">
                  <c:v>693</c:v>
                </c:pt>
                <c:pt idx="66" formatCode="General">
                  <c:v>735</c:v>
                </c:pt>
                <c:pt idx="67" formatCode="General">
                  <c:v>759</c:v>
                </c:pt>
                <c:pt idx="68" formatCode="General">
                  <c:v>705</c:v>
                </c:pt>
                <c:pt idx="69" formatCode="General">
                  <c:v>681</c:v>
                </c:pt>
                <c:pt idx="70" formatCode="General">
                  <c:v>655</c:v>
                </c:pt>
                <c:pt idx="71" formatCode="General">
                  <c:v>539</c:v>
                </c:pt>
                <c:pt idx="72" formatCode="General">
                  <c:v>446</c:v>
                </c:pt>
                <c:pt idx="73" formatCode="General">
                  <c:v>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84-0C44-82C6-23D46FABE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4753360"/>
        <c:axId val="1740496560"/>
      </c:lineChart>
      <c:catAx>
        <c:axId val="2134753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MMWR Year and Week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496560"/>
        <c:crosses val="autoZero"/>
        <c:auto val="1"/>
        <c:lblAlgn val="ctr"/>
        <c:lblOffset val="100"/>
        <c:noMultiLvlLbl val="0"/>
      </c:catAx>
      <c:valAx>
        <c:axId val="174049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Weekly Deaths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75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Vaccinated and Unvaccinated Weekly</a:t>
            </a:r>
            <a:r>
              <a:rPr lang="en-US" baseline="0"/>
              <a:t> Age Adjusted COVID Mortality Rates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Vaccinated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Deathsbyvaxstatus421on!$C$224:$C$297</c:f>
              <c:numCache>
                <c:formatCode>General</c:formatCode>
                <c:ptCount val="74"/>
                <c:pt idx="0">
                  <c:v>202114</c:v>
                </c:pt>
                <c:pt idx="1">
                  <c:v>202115</c:v>
                </c:pt>
                <c:pt idx="2">
                  <c:v>202116</c:v>
                </c:pt>
                <c:pt idx="3">
                  <c:v>202117</c:v>
                </c:pt>
                <c:pt idx="4">
                  <c:v>202118</c:v>
                </c:pt>
                <c:pt idx="5">
                  <c:v>202119</c:v>
                </c:pt>
                <c:pt idx="6">
                  <c:v>202120</c:v>
                </c:pt>
                <c:pt idx="7">
                  <c:v>202121</c:v>
                </c:pt>
                <c:pt idx="8">
                  <c:v>202122</c:v>
                </c:pt>
                <c:pt idx="9">
                  <c:v>202123</c:v>
                </c:pt>
                <c:pt idx="10">
                  <c:v>202124</c:v>
                </c:pt>
                <c:pt idx="11">
                  <c:v>202125</c:v>
                </c:pt>
                <c:pt idx="12">
                  <c:v>202126</c:v>
                </c:pt>
                <c:pt idx="13">
                  <c:v>202127</c:v>
                </c:pt>
                <c:pt idx="14">
                  <c:v>202128</c:v>
                </c:pt>
                <c:pt idx="15">
                  <c:v>202129</c:v>
                </c:pt>
                <c:pt idx="16">
                  <c:v>202130</c:v>
                </c:pt>
                <c:pt idx="17">
                  <c:v>202131</c:v>
                </c:pt>
                <c:pt idx="18">
                  <c:v>202132</c:v>
                </c:pt>
                <c:pt idx="19">
                  <c:v>202133</c:v>
                </c:pt>
                <c:pt idx="20">
                  <c:v>202134</c:v>
                </c:pt>
                <c:pt idx="21">
                  <c:v>202135</c:v>
                </c:pt>
                <c:pt idx="22">
                  <c:v>202136</c:v>
                </c:pt>
                <c:pt idx="23">
                  <c:v>202137</c:v>
                </c:pt>
                <c:pt idx="24">
                  <c:v>202138</c:v>
                </c:pt>
                <c:pt idx="25">
                  <c:v>202139</c:v>
                </c:pt>
                <c:pt idx="26">
                  <c:v>202140</c:v>
                </c:pt>
                <c:pt idx="27">
                  <c:v>202141</c:v>
                </c:pt>
                <c:pt idx="28">
                  <c:v>202142</c:v>
                </c:pt>
                <c:pt idx="29">
                  <c:v>202143</c:v>
                </c:pt>
                <c:pt idx="30">
                  <c:v>202144</c:v>
                </c:pt>
                <c:pt idx="31">
                  <c:v>202145</c:v>
                </c:pt>
                <c:pt idx="32">
                  <c:v>202146</c:v>
                </c:pt>
                <c:pt idx="33">
                  <c:v>202147</c:v>
                </c:pt>
                <c:pt idx="34">
                  <c:v>202148</c:v>
                </c:pt>
                <c:pt idx="35">
                  <c:v>202149</c:v>
                </c:pt>
                <c:pt idx="36">
                  <c:v>202150</c:v>
                </c:pt>
                <c:pt idx="37">
                  <c:v>202151</c:v>
                </c:pt>
                <c:pt idx="38">
                  <c:v>202152</c:v>
                </c:pt>
                <c:pt idx="39">
                  <c:v>202201</c:v>
                </c:pt>
                <c:pt idx="40">
                  <c:v>202202</c:v>
                </c:pt>
                <c:pt idx="41">
                  <c:v>202203</c:v>
                </c:pt>
                <c:pt idx="42">
                  <c:v>202204</c:v>
                </c:pt>
                <c:pt idx="43">
                  <c:v>202205</c:v>
                </c:pt>
                <c:pt idx="44">
                  <c:v>202206</c:v>
                </c:pt>
                <c:pt idx="45">
                  <c:v>202207</c:v>
                </c:pt>
                <c:pt idx="46">
                  <c:v>202208</c:v>
                </c:pt>
                <c:pt idx="47">
                  <c:v>202209</c:v>
                </c:pt>
                <c:pt idx="48">
                  <c:v>202210</c:v>
                </c:pt>
                <c:pt idx="49">
                  <c:v>202211</c:v>
                </c:pt>
                <c:pt idx="50">
                  <c:v>202212</c:v>
                </c:pt>
                <c:pt idx="51">
                  <c:v>202213</c:v>
                </c:pt>
                <c:pt idx="52">
                  <c:v>202214</c:v>
                </c:pt>
                <c:pt idx="53">
                  <c:v>202215</c:v>
                </c:pt>
                <c:pt idx="54">
                  <c:v>202216</c:v>
                </c:pt>
                <c:pt idx="55">
                  <c:v>202217</c:v>
                </c:pt>
                <c:pt idx="56">
                  <c:v>202218</c:v>
                </c:pt>
                <c:pt idx="57">
                  <c:v>202219</c:v>
                </c:pt>
                <c:pt idx="58">
                  <c:v>202220</c:v>
                </c:pt>
                <c:pt idx="59">
                  <c:v>202221</c:v>
                </c:pt>
                <c:pt idx="60">
                  <c:v>202222</c:v>
                </c:pt>
                <c:pt idx="61">
                  <c:v>202223</c:v>
                </c:pt>
                <c:pt idx="62">
                  <c:v>202224</c:v>
                </c:pt>
                <c:pt idx="63">
                  <c:v>202225</c:v>
                </c:pt>
                <c:pt idx="64">
                  <c:v>202226</c:v>
                </c:pt>
                <c:pt idx="65">
                  <c:v>202227</c:v>
                </c:pt>
                <c:pt idx="66">
                  <c:v>202228</c:v>
                </c:pt>
                <c:pt idx="67">
                  <c:v>202229</c:v>
                </c:pt>
                <c:pt idx="68">
                  <c:v>202230</c:v>
                </c:pt>
                <c:pt idx="69">
                  <c:v>202231</c:v>
                </c:pt>
                <c:pt idx="70">
                  <c:v>202232</c:v>
                </c:pt>
                <c:pt idx="71">
                  <c:v>202233</c:v>
                </c:pt>
                <c:pt idx="72">
                  <c:v>202234</c:v>
                </c:pt>
                <c:pt idx="73">
                  <c:v>202235</c:v>
                </c:pt>
              </c:numCache>
            </c:numRef>
          </c:cat>
          <c:val>
            <c:numRef>
              <c:f>Deathsbyvaxstatus421on!$H$224:$H$297</c:f>
              <c:numCache>
                <c:formatCode>#,##0</c:formatCode>
                <c:ptCount val="74"/>
                <c:pt idx="0">
                  <c:v>3.868727374392739E-6</c:v>
                </c:pt>
                <c:pt idx="1">
                  <c:v>4.0291851979027202E-6</c:v>
                </c:pt>
                <c:pt idx="2">
                  <c:v>3.6658422662611622E-6</c:v>
                </c:pt>
                <c:pt idx="3">
                  <c:v>3.3731360443162968E-6</c:v>
                </c:pt>
                <c:pt idx="4">
                  <c:v>2.4042386255549197E-6</c:v>
                </c:pt>
                <c:pt idx="5">
                  <c:v>1.8837788075988919E-6</c:v>
                </c:pt>
                <c:pt idx="6">
                  <c:v>1.9092666437159054E-6</c:v>
                </c:pt>
                <c:pt idx="7">
                  <c:v>1.415993395806802E-6</c:v>
                </c:pt>
                <c:pt idx="8">
                  <c:v>1.2594098337442867E-6</c:v>
                </c:pt>
                <c:pt idx="9">
                  <c:v>1.0696539087844334E-6</c:v>
                </c:pt>
                <c:pt idx="10">
                  <c:v>1.2946105004074947E-6</c:v>
                </c:pt>
                <c:pt idx="11">
                  <c:v>1.4769758541936001E-6</c:v>
                </c:pt>
                <c:pt idx="12">
                  <c:v>1.5467775056159001E-6</c:v>
                </c:pt>
                <c:pt idx="13">
                  <c:v>2.6366012058049645E-6</c:v>
                </c:pt>
                <c:pt idx="14">
                  <c:v>4.5711847012788787E-6</c:v>
                </c:pt>
                <c:pt idx="15">
                  <c:v>7.42453675047271E-6</c:v>
                </c:pt>
                <c:pt idx="16">
                  <c:v>1.1366403880700039E-5</c:v>
                </c:pt>
                <c:pt idx="17">
                  <c:v>1.5000012110358904E-5</c:v>
                </c:pt>
                <c:pt idx="18">
                  <c:v>1.7748014797472177E-5</c:v>
                </c:pt>
                <c:pt idx="19">
                  <c:v>1.8713619725652281E-5</c:v>
                </c:pt>
                <c:pt idx="20">
                  <c:v>1.7698458525948458E-5</c:v>
                </c:pt>
                <c:pt idx="21">
                  <c:v>1.6601545984442881E-5</c:v>
                </c:pt>
                <c:pt idx="22">
                  <c:v>1.5311338769423534E-5</c:v>
                </c:pt>
                <c:pt idx="23">
                  <c:v>1.3829123615265643E-5</c:v>
                </c:pt>
                <c:pt idx="24">
                  <c:v>1.1644942450254738E-5</c:v>
                </c:pt>
                <c:pt idx="25">
                  <c:v>9.9464033511381792E-6</c:v>
                </c:pt>
                <c:pt idx="26">
                  <c:v>8.5983086930742674E-6</c:v>
                </c:pt>
                <c:pt idx="27">
                  <c:v>8.1052136235051221E-6</c:v>
                </c:pt>
                <c:pt idx="28">
                  <c:v>7.6465467961363464E-6</c:v>
                </c:pt>
                <c:pt idx="29">
                  <c:v>7.3117021722560585E-6</c:v>
                </c:pt>
                <c:pt idx="30">
                  <c:v>7.8633469628164581E-6</c:v>
                </c:pt>
                <c:pt idx="31">
                  <c:v>8.2816869652235649E-6</c:v>
                </c:pt>
                <c:pt idx="32">
                  <c:v>9.0624286157983717E-6</c:v>
                </c:pt>
                <c:pt idx="33">
                  <c:v>9.076620283028072E-6</c:v>
                </c:pt>
                <c:pt idx="34">
                  <c:v>1.0252737496392544E-5</c:v>
                </c:pt>
                <c:pt idx="35">
                  <c:v>9.6854970095361231E-6</c:v>
                </c:pt>
                <c:pt idx="36">
                  <c:v>8.7217864516264784E-6</c:v>
                </c:pt>
                <c:pt idx="37">
                  <c:v>1.1012942028900475E-5</c:v>
                </c:pt>
                <c:pt idx="38">
                  <c:v>2.6543898596152081E-5</c:v>
                </c:pt>
                <c:pt idx="39">
                  <c:v>4.0469810491611984E-5</c:v>
                </c:pt>
                <c:pt idx="40">
                  <c:v>4.1104270348280598E-5</c:v>
                </c:pt>
                <c:pt idx="41">
                  <c:v>3.7609516342236632E-5</c:v>
                </c:pt>
                <c:pt idx="42">
                  <c:v>2.9071602468107981E-5</c:v>
                </c:pt>
                <c:pt idx="43">
                  <c:v>2.0189205543932023E-5</c:v>
                </c:pt>
                <c:pt idx="44">
                  <c:v>1.3812513551562762E-5</c:v>
                </c:pt>
                <c:pt idx="45">
                  <c:v>9.1090036656472945E-6</c:v>
                </c:pt>
                <c:pt idx="46">
                  <c:v>5.8795858341730595E-6</c:v>
                </c:pt>
                <c:pt idx="47">
                  <c:v>4.4646740995211277E-6</c:v>
                </c:pt>
                <c:pt idx="48">
                  <c:v>2.9103665098961969E-6</c:v>
                </c:pt>
                <c:pt idx="49">
                  <c:v>2.2495310225517737E-6</c:v>
                </c:pt>
                <c:pt idx="50">
                  <c:v>1.6499435833714488E-6</c:v>
                </c:pt>
                <c:pt idx="51">
                  <c:v>1.6257902915577502E-6</c:v>
                </c:pt>
                <c:pt idx="52">
                  <c:v>1.687881589573673E-6</c:v>
                </c:pt>
                <c:pt idx="53">
                  <c:v>1.8927805028225976E-6</c:v>
                </c:pt>
                <c:pt idx="54">
                  <c:v>2.4957788233162565E-6</c:v>
                </c:pt>
                <c:pt idx="55">
                  <c:v>3.0827723474669702E-6</c:v>
                </c:pt>
                <c:pt idx="56">
                  <c:v>3.6899970342128749E-6</c:v>
                </c:pt>
                <c:pt idx="57">
                  <c:v>4.5941773046774144E-6</c:v>
                </c:pt>
                <c:pt idx="58">
                  <c:v>5.042616115112934E-6</c:v>
                </c:pt>
                <c:pt idx="59">
                  <c:v>5.5754220386113339E-6</c:v>
                </c:pt>
                <c:pt idx="60">
                  <c:v>5.8734042395436903E-6</c:v>
                </c:pt>
                <c:pt idx="61">
                  <c:v>6.6158335724949506E-6</c:v>
                </c:pt>
                <c:pt idx="62">
                  <c:v>6.680478990103488E-6</c:v>
                </c:pt>
                <c:pt idx="63">
                  <c:v>6.8857517421981065E-6</c:v>
                </c:pt>
                <c:pt idx="64">
                  <c:v>7.5492952831360562E-6</c:v>
                </c:pt>
                <c:pt idx="65">
                  <c:v>8.0644230030656797E-6</c:v>
                </c:pt>
                <c:pt idx="66">
                  <c:v>8.8183204581039625E-6</c:v>
                </c:pt>
                <c:pt idx="67">
                  <c:v>8.728058209801603E-6</c:v>
                </c:pt>
                <c:pt idx="68">
                  <c:v>7.9057161036806359E-6</c:v>
                </c:pt>
                <c:pt idx="69">
                  <c:v>7.4627514514295991E-6</c:v>
                </c:pt>
                <c:pt idx="70">
                  <c:v>6.5167189259765652E-6</c:v>
                </c:pt>
                <c:pt idx="71">
                  <c:v>5.6497089779004199E-6</c:v>
                </c:pt>
                <c:pt idx="72">
                  <c:v>4.5110130325894828E-6</c:v>
                </c:pt>
                <c:pt idx="73">
                  <c:v>4.2211370525109915E-6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97-0B43-838C-DA8176E78BD9}"/>
            </c:ext>
          </c:extLst>
        </c:ser>
        <c:ser>
          <c:idx val="1"/>
          <c:order val="1"/>
          <c:tx>
            <c:v>Unvaccinated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Deathsbyvaxstatus421on!$K$224:$K$297</c:f>
              <c:numCache>
                <c:formatCode>General</c:formatCode>
                <c:ptCount val="74"/>
                <c:pt idx="0">
                  <c:v>1.9015061270366093E-5</c:v>
                </c:pt>
                <c:pt idx="1">
                  <c:v>1.947328226127172E-5</c:v>
                </c:pt>
                <c:pt idx="2">
                  <c:v>1.8861224145604107E-5</c:v>
                </c:pt>
                <c:pt idx="3">
                  <c:v>1.6897161762629903E-5</c:v>
                </c:pt>
                <c:pt idx="4">
                  <c:v>1.5922005276252767E-5</c:v>
                </c:pt>
                <c:pt idx="5">
                  <c:v>1.3502716666464902E-5</c:v>
                </c:pt>
                <c:pt idx="6">
                  <c:v>1.1854926273851175E-5</c:v>
                </c:pt>
                <c:pt idx="7">
                  <c:v>1.0391616563922828E-5</c:v>
                </c:pt>
                <c:pt idx="8">
                  <c:v>8.3998399662489624E-6</c:v>
                </c:pt>
                <c:pt idx="9">
                  <c:v>8.1842878400339682E-6</c:v>
                </c:pt>
                <c:pt idx="10">
                  <c:v>8.3300401532700368E-6</c:v>
                </c:pt>
                <c:pt idx="11">
                  <c:v>9.4409601808660665E-6</c:v>
                </c:pt>
                <c:pt idx="12">
                  <c:v>1.2146816341993284E-5</c:v>
                </c:pt>
                <c:pt idx="13">
                  <c:v>1.8384268621843541E-5</c:v>
                </c:pt>
                <c:pt idx="14">
                  <c:v>2.8107523401720823E-5</c:v>
                </c:pt>
                <c:pt idx="15">
                  <c:v>4.8757333665489384E-5</c:v>
                </c:pt>
                <c:pt idx="16">
                  <c:v>7.4235267893479898E-5</c:v>
                </c:pt>
                <c:pt idx="17">
                  <c:v>9.9949662323105718E-5</c:v>
                </c:pt>
                <c:pt idx="18">
                  <c:v>1.1921513441703886E-4</c:v>
                </c:pt>
                <c:pt idx="19">
                  <c:v>1.2935400195457803E-4</c:v>
                </c:pt>
                <c:pt idx="20">
                  <c:v>1.2712756272356113E-4</c:v>
                </c:pt>
                <c:pt idx="21">
                  <c:v>1.2465913477413947E-4</c:v>
                </c:pt>
                <c:pt idx="22">
                  <c:v>1.118655835183045E-4</c:v>
                </c:pt>
                <c:pt idx="23">
                  <c:v>9.8528708702935857E-5</c:v>
                </c:pt>
                <c:pt idx="24">
                  <c:v>8.147570308121803E-5</c:v>
                </c:pt>
                <c:pt idx="25">
                  <c:v>6.8959337660821384E-5</c:v>
                </c:pt>
                <c:pt idx="26">
                  <c:v>6.1127338012340962E-5</c:v>
                </c:pt>
                <c:pt idx="27">
                  <c:v>5.6258836700018401E-5</c:v>
                </c:pt>
                <c:pt idx="28">
                  <c:v>5.1301492709995378E-5</c:v>
                </c:pt>
                <c:pt idx="29">
                  <c:v>4.8437865832301957E-5</c:v>
                </c:pt>
                <c:pt idx="30">
                  <c:v>5.1448593993743128E-5</c:v>
                </c:pt>
                <c:pt idx="31">
                  <c:v>5.4889835293077303E-5</c:v>
                </c:pt>
                <c:pt idx="32">
                  <c:v>6.4351341438462133E-5</c:v>
                </c:pt>
                <c:pt idx="33">
                  <c:v>6.3837797444388496E-5</c:v>
                </c:pt>
                <c:pt idx="34">
                  <c:v>8.1069348539578091E-5</c:v>
                </c:pt>
                <c:pt idx="35">
                  <c:v>6.2917117111426372E-5</c:v>
                </c:pt>
                <c:pt idx="36">
                  <c:v>5.8080403677777748E-5</c:v>
                </c:pt>
                <c:pt idx="37">
                  <c:v>6.1026496352822418E-5</c:v>
                </c:pt>
                <c:pt idx="38">
                  <c:v>9.1588690175147493E-5</c:v>
                </c:pt>
                <c:pt idx="39">
                  <c:v>1.2759573087776444E-4</c:v>
                </c:pt>
                <c:pt idx="40">
                  <c:v>1.2919801297749475E-4</c:v>
                </c:pt>
                <c:pt idx="41">
                  <c:v>1.1943927762545835E-4</c:v>
                </c:pt>
                <c:pt idx="42">
                  <c:v>1.016144974018218E-4</c:v>
                </c:pt>
                <c:pt idx="43">
                  <c:v>7.2702322514755065E-5</c:v>
                </c:pt>
                <c:pt idx="44">
                  <c:v>5.2999605155641057E-5</c:v>
                </c:pt>
                <c:pt idx="45">
                  <c:v>3.3496963797338426E-5</c:v>
                </c:pt>
                <c:pt idx="46">
                  <c:v>2.3074358925117878E-5</c:v>
                </c:pt>
                <c:pt idx="47">
                  <c:v>1.5700531225825196E-5</c:v>
                </c:pt>
                <c:pt idx="48">
                  <c:v>1.0485144567159041E-5</c:v>
                </c:pt>
                <c:pt idx="49">
                  <c:v>7.2568038474924029E-6</c:v>
                </c:pt>
                <c:pt idx="50">
                  <c:v>5.6343777249554657E-6</c:v>
                </c:pt>
                <c:pt idx="51">
                  <c:v>4.035072166703209E-6</c:v>
                </c:pt>
                <c:pt idx="52">
                  <c:v>3.8798442708479634E-6</c:v>
                </c:pt>
                <c:pt idx="53">
                  <c:v>4.0041606896928032E-6</c:v>
                </c:pt>
                <c:pt idx="54">
                  <c:v>3.5654912510576183E-6</c:v>
                </c:pt>
                <c:pt idx="55">
                  <c:v>4.9490130657444994E-6</c:v>
                </c:pt>
                <c:pt idx="56">
                  <c:v>5.7543828360638437E-6</c:v>
                </c:pt>
                <c:pt idx="57">
                  <c:v>7.2073711407733967E-6</c:v>
                </c:pt>
                <c:pt idx="58">
                  <c:v>7.8536935653356912E-6</c:v>
                </c:pt>
                <c:pt idx="59">
                  <c:v>9.0166142645394273E-6</c:v>
                </c:pt>
                <c:pt idx="60">
                  <c:v>9.5892883767362436E-6</c:v>
                </c:pt>
                <c:pt idx="61">
                  <c:v>9.6139618548880595E-6</c:v>
                </c:pt>
                <c:pt idx="62">
                  <c:v>1.0518190353817823E-5</c:v>
                </c:pt>
                <c:pt idx="63">
                  <c:v>1.1002867209899087E-5</c:v>
                </c:pt>
                <c:pt idx="64">
                  <c:v>1.3105541736345545E-5</c:v>
                </c:pt>
                <c:pt idx="65">
                  <c:v>1.336174613851345E-5</c:v>
                </c:pt>
                <c:pt idx="66">
                  <c:v>1.4207770141150727E-5</c:v>
                </c:pt>
                <c:pt idx="67">
                  <c:v>1.4709690920836797E-5</c:v>
                </c:pt>
                <c:pt idx="68">
                  <c:v>1.3697033054681702E-5</c:v>
                </c:pt>
                <c:pt idx="69">
                  <c:v>1.32617397114121E-5</c:v>
                </c:pt>
                <c:pt idx="70">
                  <c:v>1.2784179663934697E-5</c:v>
                </c:pt>
                <c:pt idx="71">
                  <c:v>1.0540650116420356E-5</c:v>
                </c:pt>
                <c:pt idx="72">
                  <c:v>8.737872187278085E-6</c:v>
                </c:pt>
                <c:pt idx="73">
                  <c:v>7.809193716082696E-6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97-0B43-838C-DA8176E78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9175056"/>
        <c:axId val="2098965744"/>
      </c:lineChart>
      <c:catAx>
        <c:axId val="2099175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MMWR Year</a:t>
                </a:r>
                <a:r>
                  <a:rPr lang="en-US" baseline="0"/>
                  <a:t> and Week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965744"/>
        <c:crosses val="autoZero"/>
        <c:auto val="1"/>
        <c:lblAlgn val="ctr"/>
        <c:lblOffset val="100"/>
        <c:noMultiLvlLbl val="0"/>
      </c:catAx>
      <c:valAx>
        <c:axId val="209896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917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Weekly Age-Adjusted COVID  Mortality Rates by Vaccine Status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Deathsbyvaxstatus421on!$C$224:$C$297</c:f>
              <c:numCache>
                <c:formatCode>General</c:formatCode>
                <c:ptCount val="74"/>
                <c:pt idx="0">
                  <c:v>202114</c:v>
                </c:pt>
                <c:pt idx="1">
                  <c:v>202115</c:v>
                </c:pt>
                <c:pt idx="2">
                  <c:v>202116</c:v>
                </c:pt>
                <c:pt idx="3">
                  <c:v>202117</c:v>
                </c:pt>
                <c:pt idx="4">
                  <c:v>202118</c:v>
                </c:pt>
                <c:pt idx="5">
                  <c:v>202119</c:v>
                </c:pt>
                <c:pt idx="6">
                  <c:v>202120</c:v>
                </c:pt>
                <c:pt idx="7">
                  <c:v>202121</c:v>
                </c:pt>
                <c:pt idx="8">
                  <c:v>202122</c:v>
                </c:pt>
                <c:pt idx="9">
                  <c:v>202123</c:v>
                </c:pt>
                <c:pt idx="10">
                  <c:v>202124</c:v>
                </c:pt>
                <c:pt idx="11">
                  <c:v>202125</c:v>
                </c:pt>
                <c:pt idx="12">
                  <c:v>202126</c:v>
                </c:pt>
                <c:pt idx="13">
                  <c:v>202127</c:v>
                </c:pt>
                <c:pt idx="14">
                  <c:v>202128</c:v>
                </c:pt>
                <c:pt idx="15">
                  <c:v>202129</c:v>
                </c:pt>
                <c:pt idx="16">
                  <c:v>202130</c:v>
                </c:pt>
                <c:pt idx="17">
                  <c:v>202131</c:v>
                </c:pt>
                <c:pt idx="18">
                  <c:v>202132</c:v>
                </c:pt>
                <c:pt idx="19">
                  <c:v>202133</c:v>
                </c:pt>
                <c:pt idx="20">
                  <c:v>202134</c:v>
                </c:pt>
                <c:pt idx="21">
                  <c:v>202135</c:v>
                </c:pt>
                <c:pt idx="22">
                  <c:v>202136</c:v>
                </c:pt>
                <c:pt idx="23">
                  <c:v>202137</c:v>
                </c:pt>
                <c:pt idx="24">
                  <c:v>202138</c:v>
                </c:pt>
                <c:pt idx="25">
                  <c:v>202139</c:v>
                </c:pt>
                <c:pt idx="26">
                  <c:v>202140</c:v>
                </c:pt>
                <c:pt idx="27">
                  <c:v>202141</c:v>
                </c:pt>
                <c:pt idx="28">
                  <c:v>202142</c:v>
                </c:pt>
                <c:pt idx="29">
                  <c:v>202143</c:v>
                </c:pt>
                <c:pt idx="30">
                  <c:v>202144</c:v>
                </c:pt>
                <c:pt idx="31">
                  <c:v>202145</c:v>
                </c:pt>
                <c:pt idx="32">
                  <c:v>202146</c:v>
                </c:pt>
                <c:pt idx="33">
                  <c:v>202147</c:v>
                </c:pt>
                <c:pt idx="34">
                  <c:v>202148</c:v>
                </c:pt>
                <c:pt idx="35">
                  <c:v>202149</c:v>
                </c:pt>
                <c:pt idx="36">
                  <c:v>202150</c:v>
                </c:pt>
                <c:pt idx="37">
                  <c:v>202151</c:v>
                </c:pt>
                <c:pt idx="38">
                  <c:v>202152</c:v>
                </c:pt>
                <c:pt idx="39">
                  <c:v>202201</c:v>
                </c:pt>
                <c:pt idx="40">
                  <c:v>202202</c:v>
                </c:pt>
                <c:pt idx="41">
                  <c:v>202203</c:v>
                </c:pt>
                <c:pt idx="42">
                  <c:v>202204</c:v>
                </c:pt>
                <c:pt idx="43">
                  <c:v>202205</c:v>
                </c:pt>
                <c:pt idx="44">
                  <c:v>202206</c:v>
                </c:pt>
                <c:pt idx="45">
                  <c:v>202207</c:v>
                </c:pt>
                <c:pt idx="46">
                  <c:v>202208</c:v>
                </c:pt>
                <c:pt idx="47">
                  <c:v>202209</c:v>
                </c:pt>
                <c:pt idx="48">
                  <c:v>202210</c:v>
                </c:pt>
                <c:pt idx="49">
                  <c:v>202211</c:v>
                </c:pt>
                <c:pt idx="50">
                  <c:v>202212</c:v>
                </c:pt>
                <c:pt idx="51">
                  <c:v>202213</c:v>
                </c:pt>
                <c:pt idx="52">
                  <c:v>202214</c:v>
                </c:pt>
                <c:pt idx="53">
                  <c:v>202215</c:v>
                </c:pt>
                <c:pt idx="54">
                  <c:v>202216</c:v>
                </c:pt>
                <c:pt idx="55">
                  <c:v>202217</c:v>
                </c:pt>
                <c:pt idx="56">
                  <c:v>202218</c:v>
                </c:pt>
                <c:pt idx="57">
                  <c:v>202219</c:v>
                </c:pt>
                <c:pt idx="58">
                  <c:v>202220</c:v>
                </c:pt>
                <c:pt idx="59">
                  <c:v>202221</c:v>
                </c:pt>
                <c:pt idx="60">
                  <c:v>202222</c:v>
                </c:pt>
                <c:pt idx="61">
                  <c:v>202223</c:v>
                </c:pt>
                <c:pt idx="62">
                  <c:v>202224</c:v>
                </c:pt>
                <c:pt idx="63">
                  <c:v>202225</c:v>
                </c:pt>
                <c:pt idx="64">
                  <c:v>202226</c:v>
                </c:pt>
                <c:pt idx="65">
                  <c:v>202227</c:v>
                </c:pt>
                <c:pt idx="66">
                  <c:v>202228</c:v>
                </c:pt>
                <c:pt idx="67">
                  <c:v>202229</c:v>
                </c:pt>
                <c:pt idx="68">
                  <c:v>202230</c:v>
                </c:pt>
                <c:pt idx="69">
                  <c:v>202231</c:v>
                </c:pt>
                <c:pt idx="70">
                  <c:v>202232</c:v>
                </c:pt>
                <c:pt idx="71">
                  <c:v>202233</c:v>
                </c:pt>
                <c:pt idx="72">
                  <c:v>202234</c:v>
                </c:pt>
                <c:pt idx="73">
                  <c:v>202235</c:v>
                </c:pt>
              </c:numCache>
            </c:numRef>
          </c:cat>
          <c:val>
            <c:numRef>
              <c:f>Deathsbyvaxstatus421on!$L$224:$L$297</c:f>
              <c:numCache>
                <c:formatCode>General</c:formatCode>
                <c:ptCount val="74"/>
                <c:pt idx="0">
                  <c:v>0.20345595101615233</c:v>
                </c:pt>
                <c:pt idx="1">
                  <c:v>0.2069083754779196</c:v>
                </c:pt>
                <c:pt idx="2">
                  <c:v>0.19435866081447009</c:v>
                </c:pt>
                <c:pt idx="3">
                  <c:v>0.19962737480423434</c:v>
                </c:pt>
                <c:pt idx="4">
                  <c:v>0.15100099414869403</c:v>
                </c:pt>
                <c:pt idx="5">
                  <c:v>0.13951109648011872</c:v>
                </c:pt>
                <c:pt idx="6">
                  <c:v>0.16105259531872768</c:v>
                </c:pt>
                <c:pt idx="7">
                  <c:v>0.13626305273067787</c:v>
                </c:pt>
                <c:pt idx="8">
                  <c:v>0.14993259857386182</c:v>
                </c:pt>
                <c:pt idx="9">
                  <c:v>0.130696027521436</c:v>
                </c:pt>
                <c:pt idx="10">
                  <c:v>0.15541467707082815</c:v>
                </c:pt>
                <c:pt idx="11">
                  <c:v>0.15644339409321709</c:v>
                </c:pt>
                <c:pt idx="12">
                  <c:v>0.12734015745907581</c:v>
                </c:pt>
                <c:pt idx="13">
                  <c:v>0.1434161597634756</c:v>
                </c:pt>
                <c:pt idx="14">
                  <c:v>0.16263206956892609</c:v>
                </c:pt>
                <c:pt idx="15">
                  <c:v>0.15227528234850593</c:v>
                </c:pt>
                <c:pt idx="16">
                  <c:v>0.1531132600883138</c:v>
                </c:pt>
                <c:pt idx="17">
                  <c:v>0.15007566570728972</c:v>
                </c:pt>
                <c:pt idx="18">
                  <c:v>0.14887383958639011</c:v>
                </c:pt>
                <c:pt idx="19">
                  <c:v>0.14466981649491964</c:v>
                </c:pt>
                <c:pt idx="20">
                  <c:v>0.13921810618232142</c:v>
                </c:pt>
                <c:pt idx="21">
                  <c:v>0.13317552712460243</c:v>
                </c:pt>
                <c:pt idx="22">
                  <c:v>0.13687264919078662</c:v>
                </c:pt>
                <c:pt idx="23">
                  <c:v>0.14035628597306052</c:v>
                </c:pt>
                <c:pt idx="24">
                  <c:v>0.14292533859630058</c:v>
                </c:pt>
                <c:pt idx="25">
                  <c:v>0.14423577268186463</c:v>
                </c:pt>
                <c:pt idx="26">
                  <c:v>0.14066224659314233</c:v>
                </c:pt>
                <c:pt idx="27">
                  <c:v>0.1440700536828283</c:v>
                </c:pt>
                <c:pt idx="28">
                  <c:v>0.14905115606210273</c:v>
                </c:pt>
                <c:pt idx="29">
                  <c:v>0.1509501305769767</c:v>
                </c:pt>
                <c:pt idx="30">
                  <c:v>0.15283890875176787</c:v>
                </c:pt>
                <c:pt idx="31">
                  <c:v>0.15087833514173524</c:v>
                </c:pt>
                <c:pt idx="32">
                  <c:v>0.14082734583652132</c:v>
                </c:pt>
                <c:pt idx="33">
                  <c:v>0.14218254147842518</c:v>
                </c:pt>
                <c:pt idx="34">
                  <c:v>0.12646872931743314</c:v>
                </c:pt>
                <c:pt idx="35">
                  <c:v>0.15394057220363552</c:v>
                </c:pt>
                <c:pt idx="36">
                  <c:v>0.15016745579135046</c:v>
                </c:pt>
                <c:pt idx="37">
                  <c:v>0.1804616467776482</c:v>
                </c:pt>
                <c:pt idx="38">
                  <c:v>0.28981633589683919</c:v>
                </c:pt>
                <c:pt idx="39">
                  <c:v>0.31717213587954363</c:v>
                </c:pt>
                <c:pt idx="40">
                  <c:v>0.31814940029643202</c:v>
                </c:pt>
                <c:pt idx="41">
                  <c:v>0.31488399034171827</c:v>
                </c:pt>
                <c:pt idx="42">
                  <c:v>0.28609699611215877</c:v>
                </c:pt>
                <c:pt idx="43">
                  <c:v>0.27769684441421505</c:v>
                </c:pt>
                <c:pt idx="44">
                  <c:v>0.26061540479406037</c:v>
                </c:pt>
                <c:pt idx="45">
                  <c:v>0.27193520346375605</c:v>
                </c:pt>
                <c:pt idx="46">
                  <c:v>0.25481036562072212</c:v>
                </c:pt>
                <c:pt idx="47">
                  <c:v>0.28436452469693241</c:v>
                </c:pt>
                <c:pt idx="48">
                  <c:v>0.27757047041696281</c:v>
                </c:pt>
                <c:pt idx="49">
                  <c:v>0.3099892280165602</c:v>
                </c:pt>
                <c:pt idx="50">
                  <c:v>0.29283510334488444</c:v>
                </c:pt>
                <c:pt idx="51">
                  <c:v>0.40291479913879114</c:v>
                </c:pt>
                <c:pt idx="52">
                  <c:v>0.43503848911048593</c:v>
                </c:pt>
                <c:pt idx="53">
                  <c:v>0.4727034326306746</c:v>
                </c:pt>
                <c:pt idx="54">
                  <c:v>0.69998175498984694</c:v>
                </c:pt>
                <c:pt idx="55">
                  <c:v>0.62290648792280301</c:v>
                </c:pt>
                <c:pt idx="56">
                  <c:v>0.64124983327263896</c:v>
                </c:pt>
                <c:pt idx="57">
                  <c:v>0.63742760223451322</c:v>
                </c:pt>
                <c:pt idx="58">
                  <c:v>0.64206937451313673</c:v>
                </c:pt>
                <c:pt idx="59">
                  <c:v>0.61834984563311901</c:v>
                </c:pt>
                <c:pt idx="60">
                  <c:v>0.61249636143935937</c:v>
                </c:pt>
                <c:pt idx="61">
                  <c:v>0.68814851487383843</c:v>
                </c:pt>
                <c:pt idx="62">
                  <c:v>0.63513577577331559</c:v>
                </c:pt>
                <c:pt idx="63">
                  <c:v>0.62581430920143399</c:v>
                </c:pt>
                <c:pt idx="64">
                  <c:v>0.57603839925209854</c:v>
                </c:pt>
                <c:pt idx="65">
                  <c:v>0.60354559347756631</c:v>
                </c:pt>
                <c:pt idx="66">
                  <c:v>0.62066885728697063</c:v>
                </c:pt>
                <c:pt idx="67">
                  <c:v>0.59335428981978133</c:v>
                </c:pt>
                <c:pt idx="68">
                  <c:v>0.57718456779064498</c:v>
                </c:pt>
                <c:pt idx="69">
                  <c:v>0.56272793870382565</c:v>
                </c:pt>
                <c:pt idx="70">
                  <c:v>0.50974869700562853</c:v>
                </c:pt>
                <c:pt idx="71">
                  <c:v>0.53599245924112715</c:v>
                </c:pt>
                <c:pt idx="72">
                  <c:v>0.5162599012557425</c:v>
                </c:pt>
                <c:pt idx="73">
                  <c:v>0.54053429918350504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4E-4E4A-8CF6-4098F4B62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1096192"/>
        <c:axId val="2072742960"/>
      </c:lineChart>
      <c:catAx>
        <c:axId val="202109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MMWR Year and Week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742960"/>
        <c:crosses val="autoZero"/>
        <c:auto val="1"/>
        <c:lblAlgn val="ctr"/>
        <c:lblOffset val="100"/>
        <c:noMultiLvlLbl val="0"/>
      </c:catAx>
      <c:valAx>
        <c:axId val="207274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Vaccinated to Unvaccinated Weekly COVID Mortality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096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987EDA7-2E9D-B74D-BDE6-7E03B56B68E8}">
  <sheetPr/>
  <sheetViews>
    <sheetView zoomScale="89" workbookViewId="0" zoomToFit="1"/>
  </sheetViews>
  <pageMargins left="0.7" right="0.7" top="0.75" bottom="0.75" header="0.3" footer="0.3"/>
  <pageSetup orientation="landscape" horizontalDpi="0" verticalDpi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15D5683-53F6-2743-AA17-944F77CE6F9B}">
  <sheetPr/>
  <sheetViews>
    <sheetView zoomScale="247" workbookViewId="0"/>
  </sheetViews>
  <pageMargins left="0.7" right="0.7" top="0.75" bottom="0.75" header="0.3" footer="0.3"/>
  <pageSetup orientation="landscape" horizontalDpi="0" verticalDpi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A333344-025B-3B43-ACA3-622BC1E16586}">
  <sheetPr/>
  <sheetViews>
    <sheetView zoomScale="89" workbookViewId="0" zoomToFit="1"/>
  </sheetViews>
  <pageMargins left="0.7" right="0.7" top="0.75" bottom="0.75" header="0.3" footer="0.3"/>
  <pageSetup orientation="landscape" horizontalDpi="0" verticalDpi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7609" cy="8558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540EB8-843F-58ED-87D1-929BA8E8818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78539" cy="856179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462C84-BAA0-C0A4-13DB-C71CEA6BC1B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78539" cy="856179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B7392D-2C84-7020-535A-815679D4F01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7"/>
  <sheetViews>
    <sheetView topLeftCell="I207" workbookViewId="0">
      <selection activeCell="G276" sqref="G276"/>
    </sheetView>
  </sheetViews>
  <sheetFormatPr baseColWidth="10" defaultRowHeight="16" x14ac:dyDescent="0.2"/>
  <cols>
    <col min="4" max="4" width="29.83203125" customWidth="1"/>
    <col min="5" max="5" width="17.33203125" customWidth="1"/>
    <col min="6" max="6" width="30" customWidth="1"/>
    <col min="7" max="8" width="28.5" customWidth="1"/>
    <col min="9" max="9" width="26.1640625" customWidth="1"/>
    <col min="10" max="10" width="21.83203125" customWidth="1"/>
    <col min="11" max="11" width="27.6640625" customWidth="1"/>
    <col min="12" max="12" width="33" customWidth="1"/>
  </cols>
  <sheetData>
    <row r="1" spans="1:12" x14ac:dyDescent="0.2">
      <c r="A1" t="s">
        <v>0</v>
      </c>
      <c r="B1" t="s">
        <v>1</v>
      </c>
      <c r="C1" t="s">
        <v>10</v>
      </c>
      <c r="D1" t="s">
        <v>8</v>
      </c>
      <c r="E1" t="s">
        <v>9</v>
      </c>
      <c r="F1" t="s">
        <v>11</v>
      </c>
      <c r="G1" t="s">
        <v>12</v>
      </c>
      <c r="H1" t="s">
        <v>15</v>
      </c>
      <c r="I1" t="s">
        <v>13</v>
      </c>
      <c r="J1" t="s">
        <v>14</v>
      </c>
      <c r="K1" t="s">
        <v>16</v>
      </c>
      <c r="L1" t="s">
        <v>17</v>
      </c>
    </row>
    <row r="2" spans="1:12" x14ac:dyDescent="0.2">
      <c r="A2" t="s">
        <v>7</v>
      </c>
      <c r="B2" s="3">
        <v>44287</v>
      </c>
      <c r="C2">
        <v>202114</v>
      </c>
      <c r="D2" t="s">
        <v>3</v>
      </c>
      <c r="E2" t="s">
        <v>2</v>
      </c>
      <c r="F2">
        <v>8</v>
      </c>
      <c r="G2" s="1">
        <v>7029649</v>
      </c>
      <c r="H2" s="1">
        <f>F2/G2</f>
        <v>1.1380369062523605E-6</v>
      </c>
      <c r="I2">
        <v>651</v>
      </c>
      <c r="J2" s="1">
        <v>21919717</v>
      </c>
      <c r="K2">
        <f>I2/J2</f>
        <v>2.9699288544646812E-5</v>
      </c>
      <c r="L2">
        <f>H2/K2</f>
        <v>3.8318658864220083E-2</v>
      </c>
    </row>
    <row r="3" spans="1:12" x14ac:dyDescent="0.2">
      <c r="A3" t="s">
        <v>7</v>
      </c>
      <c r="B3" s="3">
        <v>44287</v>
      </c>
      <c r="C3">
        <v>202115</v>
      </c>
      <c r="D3" t="s">
        <v>3</v>
      </c>
      <c r="E3" t="s">
        <v>2</v>
      </c>
      <c r="F3">
        <v>16</v>
      </c>
      <c r="G3" s="1">
        <v>9032740</v>
      </c>
      <c r="H3" s="1">
        <f t="shared" ref="H3:H66" si="0">F3/G3</f>
        <v>1.7713340581041854E-6</v>
      </c>
      <c r="I3">
        <v>569</v>
      </c>
      <c r="J3" s="1">
        <v>19896791</v>
      </c>
      <c r="K3">
        <f t="shared" ref="K3:K66" si="1">I3/J3</f>
        <v>2.8597576362942145E-5</v>
      </c>
      <c r="L3">
        <f t="shared" ref="L3:L66" si="2">H3/K3</f>
        <v>6.1940006230722024E-2</v>
      </c>
    </row>
    <row r="4" spans="1:12" x14ac:dyDescent="0.2">
      <c r="A4" t="s">
        <v>7</v>
      </c>
      <c r="B4" s="3">
        <v>44287</v>
      </c>
      <c r="C4">
        <v>202116</v>
      </c>
      <c r="D4" t="s">
        <v>3</v>
      </c>
      <c r="E4" t="s">
        <v>2</v>
      </c>
      <c r="F4">
        <v>19</v>
      </c>
      <c r="G4" s="1">
        <v>11748570</v>
      </c>
      <c r="H4" s="1">
        <f t="shared" si="0"/>
        <v>1.617218095478854E-6</v>
      </c>
      <c r="I4">
        <v>522</v>
      </c>
      <c r="J4" s="1">
        <v>18455645</v>
      </c>
      <c r="K4">
        <f t="shared" si="1"/>
        <v>2.8284029087035429E-5</v>
      </c>
      <c r="L4">
        <f t="shared" si="2"/>
        <v>5.7177783635505436E-2</v>
      </c>
    </row>
    <row r="5" spans="1:12" x14ac:dyDescent="0.2">
      <c r="A5" t="s">
        <v>7</v>
      </c>
      <c r="B5" s="3">
        <v>44287</v>
      </c>
      <c r="C5">
        <v>202117</v>
      </c>
      <c r="D5" t="s">
        <v>3</v>
      </c>
      <c r="E5" t="s">
        <v>2</v>
      </c>
      <c r="F5">
        <v>25</v>
      </c>
      <c r="G5" s="1">
        <v>14648095</v>
      </c>
      <c r="H5" s="1">
        <f t="shared" si="0"/>
        <v>1.7067065717419228E-6</v>
      </c>
      <c r="I5">
        <v>469</v>
      </c>
      <c r="J5" s="1">
        <v>17254999</v>
      </c>
      <c r="K5">
        <f t="shared" si="1"/>
        <v>2.7180528958593392E-5</v>
      </c>
      <c r="L5">
        <f t="shared" si="2"/>
        <v>6.279151426162112E-2</v>
      </c>
    </row>
    <row r="6" spans="1:12" x14ac:dyDescent="0.2">
      <c r="A6" t="s">
        <v>7</v>
      </c>
      <c r="B6" s="3">
        <v>44317</v>
      </c>
      <c r="C6">
        <v>202118</v>
      </c>
      <c r="D6" t="s">
        <v>3</v>
      </c>
      <c r="E6" t="s">
        <v>2</v>
      </c>
      <c r="F6">
        <v>29</v>
      </c>
      <c r="G6" s="1">
        <v>17377830</v>
      </c>
      <c r="H6" s="1">
        <f t="shared" si="0"/>
        <v>1.6687929390493519E-6</v>
      </c>
      <c r="I6">
        <v>399</v>
      </c>
      <c r="J6" s="1">
        <v>16355568</v>
      </c>
      <c r="K6">
        <f t="shared" si="1"/>
        <v>2.4395361873094227E-5</v>
      </c>
      <c r="L6">
        <f t="shared" si="2"/>
        <v>6.8406156372284532E-2</v>
      </c>
    </row>
    <row r="7" spans="1:12" x14ac:dyDescent="0.2">
      <c r="A7" t="s">
        <v>7</v>
      </c>
      <c r="B7" s="3">
        <v>44317</v>
      </c>
      <c r="C7">
        <v>202119</v>
      </c>
      <c r="D7" t="s">
        <v>3</v>
      </c>
      <c r="E7" t="s">
        <v>2</v>
      </c>
      <c r="F7">
        <v>11</v>
      </c>
      <c r="G7" s="1">
        <v>19712449</v>
      </c>
      <c r="H7" s="1">
        <f t="shared" si="0"/>
        <v>5.5802300363592566E-7</v>
      </c>
      <c r="I7">
        <v>353</v>
      </c>
      <c r="J7" s="1">
        <v>15682246</v>
      </c>
      <c r="K7">
        <f t="shared" si="1"/>
        <v>2.2509530841436872E-5</v>
      </c>
      <c r="L7">
        <f t="shared" si="2"/>
        <v>2.4790521293703908E-2</v>
      </c>
    </row>
    <row r="8" spans="1:12" x14ac:dyDescent="0.2">
      <c r="A8" t="s">
        <v>7</v>
      </c>
      <c r="B8" s="3">
        <v>44317</v>
      </c>
      <c r="C8">
        <v>202120</v>
      </c>
      <c r="D8" t="s">
        <v>3</v>
      </c>
      <c r="E8" t="s">
        <v>2</v>
      </c>
      <c r="F8">
        <v>19</v>
      </c>
      <c r="G8" s="1">
        <v>21589060</v>
      </c>
      <c r="H8" s="1">
        <f t="shared" si="0"/>
        <v>8.8007537150760617E-7</v>
      </c>
      <c r="I8">
        <v>283</v>
      </c>
      <c r="J8" s="1">
        <v>15016311</v>
      </c>
      <c r="K8">
        <f t="shared" si="1"/>
        <v>1.8846173337779167E-5</v>
      </c>
      <c r="L8">
        <f t="shared" si="2"/>
        <v>4.669782855829948E-2</v>
      </c>
    </row>
    <row r="9" spans="1:12" x14ac:dyDescent="0.2">
      <c r="A9" t="s">
        <v>7</v>
      </c>
      <c r="B9" s="3">
        <v>44317</v>
      </c>
      <c r="C9">
        <v>202121</v>
      </c>
      <c r="D9" t="s">
        <v>3</v>
      </c>
      <c r="E9" t="s">
        <v>2</v>
      </c>
      <c r="F9">
        <v>21</v>
      </c>
      <c r="G9" s="1">
        <v>22983230</v>
      </c>
      <c r="H9" s="1">
        <f t="shared" si="0"/>
        <v>9.1370969180572096E-7</v>
      </c>
      <c r="I9">
        <v>229</v>
      </c>
      <c r="J9" s="1">
        <v>14497537</v>
      </c>
      <c r="K9">
        <f t="shared" si="1"/>
        <v>1.5795786553260736E-5</v>
      </c>
      <c r="L9">
        <f t="shared" si="2"/>
        <v>5.7845153118829859E-2</v>
      </c>
    </row>
    <row r="10" spans="1:12" x14ac:dyDescent="0.2">
      <c r="A10" t="s">
        <v>7</v>
      </c>
      <c r="B10" s="3">
        <v>44348</v>
      </c>
      <c r="C10">
        <v>202122</v>
      </c>
      <c r="D10" t="s">
        <v>3</v>
      </c>
      <c r="E10" t="s">
        <v>2</v>
      </c>
      <c r="F10">
        <v>19</v>
      </c>
      <c r="G10" s="1">
        <v>24104776</v>
      </c>
      <c r="H10" s="1">
        <f t="shared" si="0"/>
        <v>7.8822553671521357E-7</v>
      </c>
      <c r="I10">
        <v>208</v>
      </c>
      <c r="J10" s="1">
        <v>14132498</v>
      </c>
      <c r="K10">
        <f t="shared" si="1"/>
        <v>1.4717851012609377E-5</v>
      </c>
      <c r="L10">
        <f t="shared" si="2"/>
        <v>5.3555749140272509E-2</v>
      </c>
    </row>
    <row r="11" spans="1:12" x14ac:dyDescent="0.2">
      <c r="A11" t="s">
        <v>7</v>
      </c>
      <c r="B11" s="3">
        <v>44348</v>
      </c>
      <c r="C11">
        <v>202123</v>
      </c>
      <c r="D11" t="s">
        <v>3</v>
      </c>
      <c r="E11" t="s">
        <v>2</v>
      </c>
      <c r="F11">
        <v>12</v>
      </c>
      <c r="G11" s="1">
        <v>24933249</v>
      </c>
      <c r="H11" s="1">
        <f t="shared" si="0"/>
        <v>4.8128505033579862E-7</v>
      </c>
      <c r="I11">
        <v>208</v>
      </c>
      <c r="J11" s="1">
        <v>13806357</v>
      </c>
      <c r="K11">
        <f t="shared" si="1"/>
        <v>1.5065523801825492E-5</v>
      </c>
      <c r="L11">
        <f t="shared" si="2"/>
        <v>3.1946121267783678E-2</v>
      </c>
    </row>
    <row r="12" spans="1:12" x14ac:dyDescent="0.2">
      <c r="A12" t="s">
        <v>7</v>
      </c>
      <c r="B12" s="3">
        <v>44348</v>
      </c>
      <c r="C12">
        <v>202124</v>
      </c>
      <c r="D12" t="s">
        <v>3</v>
      </c>
      <c r="E12" t="s">
        <v>2</v>
      </c>
      <c r="F12">
        <v>15</v>
      </c>
      <c r="G12" s="1">
        <v>25483387</v>
      </c>
      <c r="H12" s="1">
        <f t="shared" si="0"/>
        <v>5.886187734777956E-7</v>
      </c>
      <c r="I12">
        <v>195</v>
      </c>
      <c r="J12" s="1">
        <v>13530287</v>
      </c>
      <c r="K12">
        <f t="shared" si="1"/>
        <v>1.4412111139992817E-5</v>
      </c>
      <c r="L12">
        <f t="shared" si="2"/>
        <v>4.0841953532013142E-2</v>
      </c>
    </row>
    <row r="13" spans="1:12" x14ac:dyDescent="0.2">
      <c r="A13" t="s">
        <v>7</v>
      </c>
      <c r="B13" s="3">
        <v>44348</v>
      </c>
      <c r="C13">
        <v>202125</v>
      </c>
      <c r="D13" t="s">
        <v>3</v>
      </c>
      <c r="E13" t="s">
        <v>2</v>
      </c>
      <c r="F13">
        <v>20</v>
      </c>
      <c r="G13" s="1">
        <v>25977027</v>
      </c>
      <c r="H13" s="1">
        <f t="shared" si="0"/>
        <v>7.6991104486283209E-7</v>
      </c>
      <c r="I13">
        <v>228</v>
      </c>
      <c r="J13" s="1">
        <v>13275892</v>
      </c>
      <c r="K13">
        <f t="shared" si="1"/>
        <v>1.7173987254491072E-5</v>
      </c>
      <c r="L13">
        <f t="shared" si="2"/>
        <v>4.4830069654412781E-2</v>
      </c>
    </row>
    <row r="14" spans="1:12" x14ac:dyDescent="0.2">
      <c r="A14" t="s">
        <v>7</v>
      </c>
      <c r="B14" s="3">
        <v>44348</v>
      </c>
      <c r="C14">
        <v>202126</v>
      </c>
      <c r="D14" t="s">
        <v>3</v>
      </c>
      <c r="E14" t="s">
        <v>2</v>
      </c>
      <c r="F14">
        <v>22</v>
      </c>
      <c r="G14" s="1">
        <v>26423146</v>
      </c>
      <c r="H14" s="1">
        <f t="shared" si="0"/>
        <v>8.3260335464974539E-7</v>
      </c>
      <c r="I14">
        <v>301</v>
      </c>
      <c r="J14" s="1">
        <v>13042410</v>
      </c>
      <c r="K14">
        <f t="shared" si="1"/>
        <v>2.3078556800468625E-5</v>
      </c>
      <c r="L14">
        <f t="shared" si="2"/>
        <v>3.6076924646901612E-2</v>
      </c>
    </row>
    <row r="15" spans="1:12" x14ac:dyDescent="0.2">
      <c r="A15" t="s">
        <v>7</v>
      </c>
      <c r="B15" s="3">
        <v>44378</v>
      </c>
      <c r="C15">
        <v>202127</v>
      </c>
      <c r="D15" t="s">
        <v>3</v>
      </c>
      <c r="E15" t="s">
        <v>2</v>
      </c>
      <c r="F15">
        <v>37</v>
      </c>
      <c r="G15" s="1">
        <v>26745337</v>
      </c>
      <c r="H15" s="1">
        <f t="shared" si="0"/>
        <v>1.3834187245425249E-6</v>
      </c>
      <c r="I15">
        <v>466</v>
      </c>
      <c r="J15" s="1">
        <v>12848048</v>
      </c>
      <c r="K15">
        <f t="shared" si="1"/>
        <v>3.627010110796597E-5</v>
      </c>
      <c r="L15">
        <f t="shared" si="2"/>
        <v>3.8142124843393001E-2</v>
      </c>
    </row>
    <row r="16" spans="1:12" x14ac:dyDescent="0.2">
      <c r="A16" t="s">
        <v>7</v>
      </c>
      <c r="B16" s="3">
        <v>44378</v>
      </c>
      <c r="C16">
        <v>202128</v>
      </c>
      <c r="D16" t="s">
        <v>3</v>
      </c>
      <c r="E16" t="s">
        <v>2</v>
      </c>
      <c r="F16">
        <v>57</v>
      </c>
      <c r="G16" s="1">
        <v>26997005</v>
      </c>
      <c r="H16" s="1">
        <f t="shared" si="0"/>
        <v>2.1113453140450209E-6</v>
      </c>
      <c r="I16">
        <v>679</v>
      </c>
      <c r="J16" s="1">
        <v>12641847</v>
      </c>
      <c r="K16">
        <f t="shared" si="1"/>
        <v>5.3710506067665589E-5</v>
      </c>
      <c r="L16">
        <f t="shared" si="2"/>
        <v>3.9309726692671729E-2</v>
      </c>
    </row>
    <row r="17" spans="1:12" x14ac:dyDescent="0.2">
      <c r="A17" t="s">
        <v>7</v>
      </c>
      <c r="B17" s="3">
        <v>44378</v>
      </c>
      <c r="C17">
        <v>202129</v>
      </c>
      <c r="D17" t="s">
        <v>3</v>
      </c>
      <c r="E17" t="s">
        <v>2</v>
      </c>
      <c r="F17">
        <v>106</v>
      </c>
      <c r="G17" s="1">
        <v>27203101</v>
      </c>
      <c r="H17" s="1">
        <f t="shared" si="0"/>
        <v>3.8966145808156208E-6</v>
      </c>
      <c r="I17" s="1">
        <v>1127</v>
      </c>
      <c r="J17" s="1">
        <v>12385488</v>
      </c>
      <c r="K17">
        <f t="shared" si="1"/>
        <v>9.0993588625656085E-5</v>
      </c>
      <c r="L17">
        <f t="shared" si="2"/>
        <v>4.2822957525569569E-2</v>
      </c>
    </row>
    <row r="18" spans="1:12" x14ac:dyDescent="0.2">
      <c r="A18" t="s">
        <v>7</v>
      </c>
      <c r="B18" s="3">
        <v>44378</v>
      </c>
      <c r="C18">
        <v>202130</v>
      </c>
      <c r="D18" t="s">
        <v>3</v>
      </c>
      <c r="E18" t="s">
        <v>2</v>
      </c>
      <c r="F18">
        <v>171</v>
      </c>
      <c r="G18" s="1">
        <v>27409162</v>
      </c>
      <c r="H18" s="1">
        <f t="shared" si="0"/>
        <v>6.2387897886115596E-6</v>
      </c>
      <c r="I18" s="1">
        <v>1681</v>
      </c>
      <c r="J18" s="1">
        <v>12041992</v>
      </c>
      <c r="K18">
        <f t="shared" si="1"/>
        <v>1.3959484444101938E-4</v>
      </c>
      <c r="L18">
        <f t="shared" si="2"/>
        <v>4.4692121787116061E-2</v>
      </c>
    </row>
    <row r="19" spans="1:12" x14ac:dyDescent="0.2">
      <c r="A19" t="s">
        <v>7</v>
      </c>
      <c r="B19" s="3">
        <v>44409</v>
      </c>
      <c r="C19">
        <v>202131</v>
      </c>
      <c r="D19" t="s">
        <v>3</v>
      </c>
      <c r="E19" t="s">
        <v>2</v>
      </c>
      <c r="F19">
        <v>207</v>
      </c>
      <c r="G19" s="1">
        <v>27605658</v>
      </c>
      <c r="H19" s="1">
        <f t="shared" si="0"/>
        <v>7.4984628151229E-6</v>
      </c>
      <c r="I19" s="1">
        <v>2279</v>
      </c>
      <c r="J19" s="1">
        <v>11665857</v>
      </c>
      <c r="K19">
        <f t="shared" si="1"/>
        <v>1.9535641487804968E-4</v>
      </c>
      <c r="L19">
        <f t="shared" si="2"/>
        <v>3.8383499307170332E-2</v>
      </c>
    </row>
    <row r="20" spans="1:12" x14ac:dyDescent="0.2">
      <c r="A20" t="s">
        <v>7</v>
      </c>
      <c r="B20" s="3">
        <v>44409</v>
      </c>
      <c r="C20">
        <v>202132</v>
      </c>
      <c r="D20" t="s">
        <v>3</v>
      </c>
      <c r="E20" t="s">
        <v>2</v>
      </c>
      <c r="F20">
        <v>267</v>
      </c>
      <c r="G20" s="1">
        <v>27794240</v>
      </c>
      <c r="H20" s="1">
        <f t="shared" si="0"/>
        <v>9.6063069182679569E-6</v>
      </c>
      <c r="I20" s="1">
        <v>2593</v>
      </c>
      <c r="J20" s="1">
        <v>11296598</v>
      </c>
      <c r="K20">
        <f t="shared" si="1"/>
        <v>2.2953813174550426E-4</v>
      </c>
      <c r="L20">
        <f t="shared" si="2"/>
        <v>4.1850592950363273E-2</v>
      </c>
    </row>
    <row r="21" spans="1:12" x14ac:dyDescent="0.2">
      <c r="A21" t="s">
        <v>7</v>
      </c>
      <c r="B21" s="3">
        <v>44409</v>
      </c>
      <c r="C21">
        <v>202133</v>
      </c>
      <c r="D21" t="s">
        <v>3</v>
      </c>
      <c r="E21" t="s">
        <v>2</v>
      </c>
      <c r="F21">
        <v>251</v>
      </c>
      <c r="G21" s="1">
        <v>27985644</v>
      </c>
      <c r="H21" s="1">
        <f t="shared" si="0"/>
        <v>8.9688841893365033E-6</v>
      </c>
      <c r="I21" s="1">
        <v>2704</v>
      </c>
      <c r="J21" s="1">
        <v>10953442</v>
      </c>
      <c r="K21">
        <f t="shared" si="1"/>
        <v>2.468630408596677E-4</v>
      </c>
      <c r="L21">
        <f t="shared" si="2"/>
        <v>3.6331417445493487E-2</v>
      </c>
    </row>
    <row r="22" spans="1:12" x14ac:dyDescent="0.2">
      <c r="A22" t="s">
        <v>7</v>
      </c>
      <c r="B22" s="3">
        <v>44409</v>
      </c>
      <c r="C22">
        <v>202134</v>
      </c>
      <c r="D22" t="s">
        <v>3</v>
      </c>
      <c r="E22" t="s">
        <v>2</v>
      </c>
      <c r="F22">
        <v>253</v>
      </c>
      <c r="G22" s="1">
        <v>28208282</v>
      </c>
      <c r="H22" s="1">
        <f t="shared" si="0"/>
        <v>8.9689971193566477E-6</v>
      </c>
      <c r="I22" s="1">
        <v>2556</v>
      </c>
      <c r="J22" s="1">
        <v>10624644</v>
      </c>
      <c r="K22">
        <f t="shared" si="1"/>
        <v>2.4057276648516412E-4</v>
      </c>
      <c r="L22">
        <f t="shared" si="2"/>
        <v>3.728184719490997E-2</v>
      </c>
    </row>
    <row r="23" spans="1:12" x14ac:dyDescent="0.2">
      <c r="A23" t="s">
        <v>7</v>
      </c>
      <c r="B23" s="3">
        <v>44440</v>
      </c>
      <c r="C23">
        <v>202135</v>
      </c>
      <c r="D23" t="s">
        <v>3</v>
      </c>
      <c r="E23" t="s">
        <v>2</v>
      </c>
      <c r="F23">
        <v>235</v>
      </c>
      <c r="G23" s="1">
        <v>28499346</v>
      </c>
      <c r="H23" s="1">
        <f t="shared" si="0"/>
        <v>8.2458032545729297E-6</v>
      </c>
      <c r="I23" s="1">
        <v>2429</v>
      </c>
      <c r="J23" s="1">
        <v>10312705</v>
      </c>
      <c r="K23">
        <f t="shared" si="1"/>
        <v>2.3553471179482008E-4</v>
      </c>
      <c r="L23">
        <f t="shared" si="2"/>
        <v>3.5008866386352623E-2</v>
      </c>
    </row>
    <row r="24" spans="1:12" x14ac:dyDescent="0.2">
      <c r="A24" t="s">
        <v>7</v>
      </c>
      <c r="B24" s="3">
        <v>44440</v>
      </c>
      <c r="C24">
        <v>202136</v>
      </c>
      <c r="D24" t="s">
        <v>3</v>
      </c>
      <c r="E24" t="s">
        <v>2</v>
      </c>
      <c r="F24">
        <v>213</v>
      </c>
      <c r="G24" s="1">
        <v>28839220</v>
      </c>
      <c r="H24" s="1">
        <f t="shared" si="0"/>
        <v>7.3857753434385535E-6</v>
      </c>
      <c r="I24" s="1">
        <v>2116</v>
      </c>
      <c r="J24" s="1">
        <v>10078961</v>
      </c>
      <c r="K24">
        <f t="shared" si="1"/>
        <v>2.0994227480392077E-4</v>
      </c>
      <c r="L24">
        <f t="shared" si="2"/>
        <v>3.5180029131039126E-2</v>
      </c>
    </row>
    <row r="25" spans="1:12" x14ac:dyDescent="0.2">
      <c r="A25" t="s">
        <v>7</v>
      </c>
      <c r="B25" s="3">
        <v>44440</v>
      </c>
      <c r="C25">
        <v>202137</v>
      </c>
      <c r="D25" t="s">
        <v>3</v>
      </c>
      <c r="E25" t="s">
        <v>2</v>
      </c>
      <c r="F25">
        <v>221</v>
      </c>
      <c r="G25" s="1">
        <v>29184624</v>
      </c>
      <c r="H25" s="1">
        <f t="shared" si="0"/>
        <v>7.572480632267183E-6</v>
      </c>
      <c r="I25" s="1">
        <v>1749</v>
      </c>
      <c r="J25" s="1">
        <v>9824979</v>
      </c>
      <c r="K25">
        <f t="shared" si="1"/>
        <v>1.7801564766703319E-4</v>
      </c>
      <c r="L25">
        <f t="shared" si="2"/>
        <v>4.2538286557994166E-2</v>
      </c>
    </row>
    <row r="26" spans="1:12" x14ac:dyDescent="0.2">
      <c r="A26" t="s">
        <v>7</v>
      </c>
      <c r="B26" s="3">
        <v>44440</v>
      </c>
      <c r="C26">
        <v>202138</v>
      </c>
      <c r="D26" t="s">
        <v>3</v>
      </c>
      <c r="E26" t="s">
        <v>2</v>
      </c>
      <c r="F26">
        <v>165</v>
      </c>
      <c r="G26" s="1">
        <v>29464753</v>
      </c>
      <c r="H26" s="1">
        <f t="shared" si="0"/>
        <v>5.5999111888024315E-6</v>
      </c>
      <c r="I26" s="1">
        <v>1484</v>
      </c>
      <c r="J26" s="1">
        <v>9626044</v>
      </c>
      <c r="K26">
        <f t="shared" si="1"/>
        <v>1.541650962742327E-4</v>
      </c>
      <c r="L26">
        <f t="shared" si="2"/>
        <v>3.6324118261121641E-2</v>
      </c>
    </row>
    <row r="27" spans="1:12" x14ac:dyDescent="0.2">
      <c r="A27" t="s">
        <v>7</v>
      </c>
      <c r="B27" s="3">
        <v>44440</v>
      </c>
      <c r="C27">
        <v>202139</v>
      </c>
      <c r="D27" t="s">
        <v>3</v>
      </c>
      <c r="E27" t="s">
        <v>2</v>
      </c>
      <c r="F27">
        <v>153</v>
      </c>
      <c r="G27" s="1">
        <v>29771088</v>
      </c>
      <c r="H27" s="1">
        <f t="shared" si="0"/>
        <v>5.1392142604932674E-6</v>
      </c>
      <c r="I27" s="1">
        <v>1195</v>
      </c>
      <c r="J27" s="1">
        <v>9438842</v>
      </c>
      <c r="K27">
        <f t="shared" si="1"/>
        <v>1.2660451356215095E-4</v>
      </c>
      <c r="L27">
        <f t="shared" si="2"/>
        <v>4.0592662266897735E-2</v>
      </c>
    </row>
    <row r="28" spans="1:12" x14ac:dyDescent="0.2">
      <c r="A28" t="s">
        <v>7</v>
      </c>
      <c r="B28" s="3">
        <v>44470</v>
      </c>
      <c r="C28">
        <v>202140</v>
      </c>
      <c r="D28" t="s">
        <v>3</v>
      </c>
      <c r="E28" t="s">
        <v>2</v>
      </c>
      <c r="F28">
        <v>128</v>
      </c>
      <c r="G28" s="1">
        <v>30048014</v>
      </c>
      <c r="H28" s="1">
        <f t="shared" si="0"/>
        <v>4.2598489204644272E-6</v>
      </c>
      <c r="I28">
        <v>995</v>
      </c>
      <c r="J28" s="1">
        <v>9269452</v>
      </c>
      <c r="K28">
        <f t="shared" si="1"/>
        <v>1.0734183638903357E-4</v>
      </c>
      <c r="L28">
        <f t="shared" si="2"/>
        <v>3.9684889543212892E-2</v>
      </c>
    </row>
    <row r="29" spans="1:12" x14ac:dyDescent="0.2">
      <c r="A29" t="s">
        <v>7</v>
      </c>
      <c r="B29" s="3">
        <v>44470</v>
      </c>
      <c r="C29">
        <v>202141</v>
      </c>
      <c r="D29" t="s">
        <v>3</v>
      </c>
      <c r="E29" t="s">
        <v>2</v>
      </c>
      <c r="F29">
        <v>127</v>
      </c>
      <c r="G29" s="1">
        <v>30273506</v>
      </c>
      <c r="H29" s="1">
        <f t="shared" si="0"/>
        <v>4.1950872819289578E-6</v>
      </c>
      <c r="I29">
        <v>886</v>
      </c>
      <c r="J29" s="1">
        <v>9115869</v>
      </c>
      <c r="K29">
        <f t="shared" si="1"/>
        <v>9.7193147466248145E-5</v>
      </c>
      <c r="L29">
        <f t="shared" si="2"/>
        <v>4.3162377094391025E-2</v>
      </c>
    </row>
    <row r="30" spans="1:12" x14ac:dyDescent="0.2">
      <c r="A30" t="s">
        <v>7</v>
      </c>
      <c r="B30" s="3">
        <v>44470</v>
      </c>
      <c r="C30">
        <v>202142</v>
      </c>
      <c r="D30" t="s">
        <v>3</v>
      </c>
      <c r="E30" t="s">
        <v>2</v>
      </c>
      <c r="F30">
        <v>111</v>
      </c>
      <c r="G30" s="1">
        <v>30476612</v>
      </c>
      <c r="H30" s="1">
        <f t="shared" si="0"/>
        <v>3.6421371246908941E-6</v>
      </c>
      <c r="I30">
        <v>784</v>
      </c>
      <c r="J30" s="1">
        <v>8968650</v>
      </c>
      <c r="K30">
        <f t="shared" si="1"/>
        <v>8.7415608815150558E-5</v>
      </c>
      <c r="L30">
        <f t="shared" si="2"/>
        <v>4.166460857571299E-2</v>
      </c>
    </row>
    <row r="31" spans="1:12" x14ac:dyDescent="0.2">
      <c r="A31" t="s">
        <v>7</v>
      </c>
      <c r="B31" s="3">
        <v>44470</v>
      </c>
      <c r="C31">
        <v>202143</v>
      </c>
      <c r="D31" t="s">
        <v>3</v>
      </c>
      <c r="E31" t="s">
        <v>2</v>
      </c>
      <c r="F31">
        <v>89</v>
      </c>
      <c r="G31" s="1">
        <v>30649361</v>
      </c>
      <c r="H31" s="1">
        <f t="shared" si="0"/>
        <v>2.9038125786700739E-6</v>
      </c>
      <c r="I31">
        <v>701</v>
      </c>
      <c r="J31" s="1">
        <v>8782946</v>
      </c>
      <c r="K31">
        <f t="shared" si="1"/>
        <v>7.981376636039889E-5</v>
      </c>
      <c r="L31">
        <f t="shared" si="2"/>
        <v>3.6382352457318134E-2</v>
      </c>
    </row>
    <row r="32" spans="1:12" x14ac:dyDescent="0.2">
      <c r="A32" t="s">
        <v>7</v>
      </c>
      <c r="B32" s="3">
        <v>44501</v>
      </c>
      <c r="C32">
        <v>202144</v>
      </c>
      <c r="D32" t="s">
        <v>3</v>
      </c>
      <c r="E32" t="s">
        <v>2</v>
      </c>
      <c r="F32">
        <v>109</v>
      </c>
      <c r="G32" s="1">
        <v>30801588</v>
      </c>
      <c r="H32" s="1">
        <f t="shared" si="0"/>
        <v>3.5387785850521735E-6</v>
      </c>
      <c r="I32">
        <v>798</v>
      </c>
      <c r="J32" s="1">
        <v>8591744</v>
      </c>
      <c r="K32">
        <f t="shared" si="1"/>
        <v>9.2879862342267177E-5</v>
      </c>
      <c r="L32">
        <f t="shared" si="2"/>
        <v>3.8100601097055764E-2</v>
      </c>
    </row>
    <row r="33" spans="1:12" x14ac:dyDescent="0.2">
      <c r="A33" t="s">
        <v>7</v>
      </c>
      <c r="B33" s="3">
        <v>44501</v>
      </c>
      <c r="C33">
        <v>202145</v>
      </c>
      <c r="D33" t="s">
        <v>3</v>
      </c>
      <c r="E33" t="s">
        <v>2</v>
      </c>
      <c r="F33">
        <v>135</v>
      </c>
      <c r="G33" s="1">
        <v>30950235</v>
      </c>
      <c r="H33" s="1">
        <f t="shared" si="0"/>
        <v>4.3618408713213321E-6</v>
      </c>
      <c r="I33">
        <v>785</v>
      </c>
      <c r="J33" s="1">
        <v>8412808</v>
      </c>
      <c r="K33">
        <f t="shared" si="1"/>
        <v>9.3310105258553392E-5</v>
      </c>
      <c r="L33">
        <f t="shared" si="2"/>
        <v>4.6745643027998815E-2</v>
      </c>
    </row>
    <row r="34" spans="1:12" x14ac:dyDescent="0.2">
      <c r="A34" t="s">
        <v>7</v>
      </c>
      <c r="B34" s="3">
        <v>44501</v>
      </c>
      <c r="C34">
        <v>202146</v>
      </c>
      <c r="D34" t="s">
        <v>3</v>
      </c>
      <c r="E34" t="s">
        <v>2</v>
      </c>
      <c r="F34">
        <v>149</v>
      </c>
      <c r="G34" s="1">
        <v>31094790</v>
      </c>
      <c r="H34" s="1">
        <f t="shared" si="0"/>
        <v>4.7917995265444793E-6</v>
      </c>
      <c r="I34">
        <v>889</v>
      </c>
      <c r="J34" s="1">
        <v>8212749</v>
      </c>
      <c r="K34">
        <f t="shared" si="1"/>
        <v>1.0824633749308545E-4</v>
      </c>
      <c r="L34">
        <f t="shared" si="2"/>
        <v>4.4267544173035599E-2</v>
      </c>
    </row>
    <row r="35" spans="1:12" x14ac:dyDescent="0.2">
      <c r="A35" t="s">
        <v>7</v>
      </c>
      <c r="B35" s="3">
        <v>44501</v>
      </c>
      <c r="C35">
        <v>202147</v>
      </c>
      <c r="D35" t="s">
        <v>3</v>
      </c>
      <c r="E35" t="s">
        <v>2</v>
      </c>
      <c r="F35">
        <v>172</v>
      </c>
      <c r="G35" s="1">
        <v>31223200</v>
      </c>
      <c r="H35" s="1">
        <f t="shared" si="0"/>
        <v>5.508724281944195E-6</v>
      </c>
      <c r="I35">
        <v>892</v>
      </c>
      <c r="J35" s="1">
        <v>8005641</v>
      </c>
      <c r="K35">
        <f t="shared" si="1"/>
        <v>1.1142143396137798E-4</v>
      </c>
      <c r="L35">
        <f t="shared" si="2"/>
        <v>4.9440436064156962E-2</v>
      </c>
    </row>
    <row r="36" spans="1:12" x14ac:dyDescent="0.2">
      <c r="A36" t="s">
        <v>7</v>
      </c>
      <c r="B36" s="3">
        <v>44531</v>
      </c>
      <c r="C36">
        <v>202148</v>
      </c>
      <c r="D36" t="s">
        <v>3</v>
      </c>
      <c r="E36" t="s">
        <v>2</v>
      </c>
      <c r="F36">
        <v>171</v>
      </c>
      <c r="G36" s="1">
        <v>31351853</v>
      </c>
      <c r="H36" s="1">
        <f t="shared" si="0"/>
        <v>5.4542230725565092E-6</v>
      </c>
      <c r="I36" s="1">
        <v>1093</v>
      </c>
      <c r="J36" s="2">
        <v>7803125.2999999998</v>
      </c>
      <c r="K36">
        <f t="shared" si="1"/>
        <v>1.4007208111857438E-4</v>
      </c>
      <c r="L36">
        <f t="shared" si="2"/>
        <v>3.8938688059752452E-2</v>
      </c>
    </row>
    <row r="37" spans="1:12" x14ac:dyDescent="0.2">
      <c r="A37" t="s">
        <v>7</v>
      </c>
      <c r="B37" s="3">
        <v>44531</v>
      </c>
      <c r="C37">
        <v>202149</v>
      </c>
      <c r="D37" t="s">
        <v>3</v>
      </c>
      <c r="E37" t="s">
        <v>2</v>
      </c>
      <c r="F37">
        <v>180</v>
      </c>
      <c r="G37" s="1">
        <v>31468800</v>
      </c>
      <c r="H37" s="1">
        <f t="shared" si="0"/>
        <v>5.7199511897498471E-6</v>
      </c>
      <c r="I37" s="1">
        <v>1087</v>
      </c>
      <c r="J37" s="2">
        <v>7575909.2999999998</v>
      </c>
      <c r="K37">
        <f t="shared" si="1"/>
        <v>1.4348112641739258E-4</v>
      </c>
      <c r="L37">
        <f t="shared" si="2"/>
        <v>3.9865530279642986E-2</v>
      </c>
    </row>
    <row r="38" spans="1:12" x14ac:dyDescent="0.2">
      <c r="A38" t="s">
        <v>7</v>
      </c>
      <c r="B38" s="3">
        <v>44531</v>
      </c>
      <c r="C38">
        <v>202150</v>
      </c>
      <c r="D38" t="s">
        <v>3</v>
      </c>
      <c r="E38" t="s">
        <v>2</v>
      </c>
      <c r="F38">
        <v>170</v>
      </c>
      <c r="G38" s="1">
        <v>31584584</v>
      </c>
      <c r="H38" s="1">
        <f t="shared" si="0"/>
        <v>5.3823726157039147E-6</v>
      </c>
      <c r="I38" s="1">
        <v>1003</v>
      </c>
      <c r="J38" s="2">
        <v>7391947.5499999998</v>
      </c>
      <c r="K38">
        <f t="shared" si="1"/>
        <v>1.3568819221397208E-4</v>
      </c>
      <c r="L38">
        <f t="shared" si="2"/>
        <v>3.9667214426559967E-2</v>
      </c>
    </row>
    <row r="39" spans="1:12" x14ac:dyDescent="0.2">
      <c r="A39" t="s">
        <v>7</v>
      </c>
      <c r="B39" s="3">
        <v>44531</v>
      </c>
      <c r="C39">
        <v>202151</v>
      </c>
      <c r="D39" t="s">
        <v>3</v>
      </c>
      <c r="E39" t="s">
        <v>2</v>
      </c>
      <c r="F39">
        <v>225</v>
      </c>
      <c r="G39" s="1">
        <v>31717482</v>
      </c>
      <c r="H39" s="1">
        <f t="shared" si="0"/>
        <v>7.0938796465621072E-6</v>
      </c>
      <c r="I39">
        <v>976</v>
      </c>
      <c r="J39" s="2">
        <v>7204849.5499999998</v>
      </c>
      <c r="K39">
        <f t="shared" si="1"/>
        <v>1.3546431375517065E-4</v>
      </c>
      <c r="L39">
        <f t="shared" si="2"/>
        <v>5.2367147109925363E-2</v>
      </c>
    </row>
    <row r="40" spans="1:12" x14ac:dyDescent="0.2">
      <c r="A40" t="s">
        <v>7</v>
      </c>
      <c r="B40" s="3">
        <v>44531</v>
      </c>
      <c r="C40">
        <v>202152</v>
      </c>
      <c r="D40" t="s">
        <v>3</v>
      </c>
      <c r="E40" t="s">
        <v>2</v>
      </c>
      <c r="F40">
        <v>534</v>
      </c>
      <c r="G40" s="1">
        <v>31828067</v>
      </c>
      <c r="H40" s="1">
        <f t="shared" si="0"/>
        <v>1.6777644712134104E-5</v>
      </c>
      <c r="I40" s="1">
        <v>1273</v>
      </c>
      <c r="J40" s="2">
        <v>7073222.5499999998</v>
      </c>
      <c r="K40">
        <f t="shared" si="1"/>
        <v>1.7997454356925331E-4</v>
      </c>
      <c r="L40">
        <f t="shared" si="2"/>
        <v>9.322232122054612E-2</v>
      </c>
    </row>
    <row r="41" spans="1:12" x14ac:dyDescent="0.2">
      <c r="A41" t="s">
        <v>7</v>
      </c>
      <c r="B41" s="3">
        <v>44562</v>
      </c>
      <c r="C41">
        <v>202201</v>
      </c>
      <c r="D41" t="s">
        <v>3</v>
      </c>
      <c r="E41" t="s">
        <v>2</v>
      </c>
      <c r="F41">
        <v>763</v>
      </c>
      <c r="G41" s="1">
        <v>31927439</v>
      </c>
      <c r="H41" s="1">
        <f t="shared" si="0"/>
        <v>2.3897939324228292E-5</v>
      </c>
      <c r="I41" s="1">
        <v>1598</v>
      </c>
      <c r="J41" s="2">
        <v>6936986.9500000002</v>
      </c>
      <c r="K41">
        <f t="shared" si="1"/>
        <v>2.3035937814471454E-4</v>
      </c>
      <c r="L41">
        <f t="shared" si="2"/>
        <v>0.10374198574722371</v>
      </c>
    </row>
    <row r="42" spans="1:12" x14ac:dyDescent="0.2">
      <c r="A42" t="s">
        <v>7</v>
      </c>
      <c r="B42" s="3">
        <v>44562</v>
      </c>
      <c r="C42">
        <v>202202</v>
      </c>
      <c r="D42" t="s">
        <v>3</v>
      </c>
      <c r="E42" t="s">
        <v>2</v>
      </c>
      <c r="F42">
        <v>734</v>
      </c>
      <c r="G42" s="1">
        <v>32009430</v>
      </c>
      <c r="H42" s="1">
        <f t="shared" si="0"/>
        <v>2.2930742596791007E-5</v>
      </c>
      <c r="I42" s="1">
        <v>1464</v>
      </c>
      <c r="J42" s="2">
        <v>6807519.9500000002</v>
      </c>
      <c r="K42">
        <f t="shared" si="1"/>
        <v>2.1505629226984489E-4</v>
      </c>
      <c r="L42">
        <f t="shared" si="2"/>
        <v>0.10662669924588088</v>
      </c>
    </row>
    <row r="43" spans="1:12" x14ac:dyDescent="0.2">
      <c r="A43" t="s">
        <v>7</v>
      </c>
      <c r="B43" s="3">
        <v>44562</v>
      </c>
      <c r="C43">
        <v>202203</v>
      </c>
      <c r="D43" t="s">
        <v>3</v>
      </c>
      <c r="E43" t="s">
        <v>2</v>
      </c>
      <c r="F43">
        <v>678</v>
      </c>
      <c r="G43" s="1">
        <v>32094775</v>
      </c>
      <c r="H43" s="1">
        <f t="shared" si="0"/>
        <v>2.1124933887213729E-5</v>
      </c>
      <c r="I43" s="1">
        <v>1271</v>
      </c>
      <c r="J43" s="2">
        <v>6715255.9500000002</v>
      </c>
      <c r="K43">
        <f t="shared" si="1"/>
        <v>1.8927052214592059E-4</v>
      </c>
      <c r="L43">
        <f t="shared" si="2"/>
        <v>0.11161238235992811</v>
      </c>
    </row>
    <row r="44" spans="1:12" x14ac:dyDescent="0.2">
      <c r="A44" t="s">
        <v>7</v>
      </c>
      <c r="B44" s="3">
        <v>44562</v>
      </c>
      <c r="C44">
        <v>202204</v>
      </c>
      <c r="D44" t="s">
        <v>3</v>
      </c>
      <c r="E44" t="s">
        <v>2</v>
      </c>
      <c r="F44">
        <v>546</v>
      </c>
      <c r="G44" s="1">
        <v>32180004</v>
      </c>
      <c r="H44" s="1">
        <f t="shared" si="0"/>
        <v>1.696705817687282E-5</v>
      </c>
      <c r="I44" s="1">
        <v>1139</v>
      </c>
      <c r="J44" s="2">
        <v>6637861.9500000002</v>
      </c>
      <c r="K44">
        <f t="shared" si="1"/>
        <v>1.7159139623263784E-4</v>
      </c>
      <c r="L44">
        <f t="shared" si="2"/>
        <v>9.8880588126163696E-2</v>
      </c>
    </row>
    <row r="45" spans="1:12" x14ac:dyDescent="0.2">
      <c r="A45" t="s">
        <v>7</v>
      </c>
      <c r="B45" s="3">
        <v>44593</v>
      </c>
      <c r="C45">
        <v>202205</v>
      </c>
      <c r="D45" t="s">
        <v>3</v>
      </c>
      <c r="E45" t="s">
        <v>2</v>
      </c>
      <c r="F45">
        <v>366</v>
      </c>
      <c r="G45" s="1">
        <v>32250255</v>
      </c>
      <c r="H45" s="1">
        <f t="shared" si="0"/>
        <v>1.1348747475019965E-5</v>
      </c>
      <c r="I45">
        <v>770</v>
      </c>
      <c r="J45" s="2">
        <v>6584426.5999999996</v>
      </c>
      <c r="K45">
        <f t="shared" si="1"/>
        <v>1.1694260514651344E-4</v>
      </c>
      <c r="L45">
        <f t="shared" si="2"/>
        <v>9.7045447728836748E-2</v>
      </c>
    </row>
    <row r="46" spans="1:12" x14ac:dyDescent="0.2">
      <c r="A46" t="s">
        <v>7</v>
      </c>
      <c r="B46" s="3">
        <v>44593</v>
      </c>
      <c r="C46">
        <v>202206</v>
      </c>
      <c r="D46" t="s">
        <v>3</v>
      </c>
      <c r="E46" t="s">
        <v>2</v>
      </c>
      <c r="F46">
        <v>222</v>
      </c>
      <c r="G46" s="1">
        <v>32316061</v>
      </c>
      <c r="H46" s="1">
        <f t="shared" si="0"/>
        <v>6.869649119674579E-6</v>
      </c>
      <c r="I46">
        <v>552</v>
      </c>
      <c r="J46" s="2">
        <v>6539960.5999999996</v>
      </c>
      <c r="K46">
        <f t="shared" si="1"/>
        <v>8.4404178214773952E-5</v>
      </c>
      <c r="L46">
        <f t="shared" si="2"/>
        <v>8.1389917714667456E-2</v>
      </c>
    </row>
    <row r="47" spans="1:12" x14ac:dyDescent="0.2">
      <c r="A47" t="s">
        <v>7</v>
      </c>
      <c r="B47" s="3">
        <v>44593</v>
      </c>
      <c r="C47">
        <v>202207</v>
      </c>
      <c r="D47" t="s">
        <v>3</v>
      </c>
      <c r="E47" t="s">
        <v>2</v>
      </c>
      <c r="F47">
        <v>157</v>
      </c>
      <c r="G47" s="1">
        <v>32376845</v>
      </c>
      <c r="H47" s="1">
        <f t="shared" si="0"/>
        <v>4.8491445043517986E-6</v>
      </c>
      <c r="I47">
        <v>380</v>
      </c>
      <c r="J47" s="2">
        <v>6508064.5999999996</v>
      </c>
      <c r="K47">
        <f t="shared" si="1"/>
        <v>5.8389094662643643E-5</v>
      </c>
      <c r="L47">
        <f t="shared" si="2"/>
        <v>8.304880444488548E-2</v>
      </c>
    </row>
    <row r="48" spans="1:12" x14ac:dyDescent="0.2">
      <c r="A48" t="s">
        <v>7</v>
      </c>
      <c r="B48" s="3">
        <v>44593</v>
      </c>
      <c r="C48">
        <v>202208</v>
      </c>
      <c r="D48" t="s">
        <v>3</v>
      </c>
      <c r="E48" t="s">
        <v>2</v>
      </c>
      <c r="F48">
        <v>102</v>
      </c>
      <c r="G48" s="1">
        <v>32432746</v>
      </c>
      <c r="H48" s="1">
        <f t="shared" si="0"/>
        <v>3.1449695933856478E-6</v>
      </c>
      <c r="I48">
        <v>242</v>
      </c>
      <c r="J48" s="2">
        <v>6480093.5999999996</v>
      </c>
      <c r="K48">
        <f t="shared" si="1"/>
        <v>3.734513958255171E-5</v>
      </c>
      <c r="L48">
        <f t="shared" si="2"/>
        <v>8.421362534831793E-2</v>
      </c>
    </row>
    <row r="49" spans="1:12" x14ac:dyDescent="0.2">
      <c r="A49" t="s">
        <v>7</v>
      </c>
      <c r="B49" s="3">
        <v>44621</v>
      </c>
      <c r="C49">
        <v>202209</v>
      </c>
      <c r="D49" t="s">
        <v>3</v>
      </c>
      <c r="E49" t="s">
        <v>2</v>
      </c>
      <c r="F49">
        <v>81</v>
      </c>
      <c r="G49" s="1">
        <v>32478301</v>
      </c>
      <c r="H49" s="1">
        <f t="shared" si="0"/>
        <v>2.493972822038936E-6</v>
      </c>
      <c r="I49">
        <v>168</v>
      </c>
      <c r="J49" s="2">
        <v>6455732.5999999996</v>
      </c>
      <c r="K49">
        <f t="shared" si="1"/>
        <v>2.6023382690912571E-5</v>
      </c>
      <c r="L49">
        <f t="shared" si="2"/>
        <v>9.5835843159230702E-2</v>
      </c>
    </row>
    <row r="50" spans="1:12" x14ac:dyDescent="0.2">
      <c r="A50" t="s">
        <v>7</v>
      </c>
      <c r="B50" s="3">
        <v>44621</v>
      </c>
      <c r="C50">
        <v>202210</v>
      </c>
      <c r="D50" t="s">
        <v>3</v>
      </c>
      <c r="E50" t="s">
        <v>2</v>
      </c>
      <c r="F50">
        <v>52</v>
      </c>
      <c r="G50" s="1">
        <v>32515440</v>
      </c>
      <c r="H50" s="1">
        <f t="shared" si="0"/>
        <v>1.5992402378685326E-6</v>
      </c>
      <c r="I50">
        <v>105</v>
      </c>
      <c r="J50" s="2">
        <v>6436333.5999999996</v>
      </c>
      <c r="K50">
        <f t="shared" si="1"/>
        <v>1.6313635452332678E-5</v>
      </c>
      <c r="L50">
        <f t="shared" si="2"/>
        <v>9.8030892166335495E-2</v>
      </c>
    </row>
    <row r="51" spans="1:12" x14ac:dyDescent="0.2">
      <c r="A51" t="s">
        <v>7</v>
      </c>
      <c r="B51" s="3">
        <v>44621</v>
      </c>
      <c r="C51">
        <v>202211</v>
      </c>
      <c r="D51" t="s">
        <v>3</v>
      </c>
      <c r="E51" t="s">
        <v>2</v>
      </c>
      <c r="F51">
        <v>32</v>
      </c>
      <c r="G51" s="1">
        <v>32546441</v>
      </c>
      <c r="H51" s="1">
        <f t="shared" si="0"/>
        <v>9.8321042230085919E-7</v>
      </c>
      <c r="I51">
        <v>78</v>
      </c>
      <c r="J51" s="2">
        <v>6418143.5999999996</v>
      </c>
      <c r="K51">
        <f t="shared" si="1"/>
        <v>1.2153046871684206E-5</v>
      </c>
      <c r="L51">
        <f t="shared" si="2"/>
        <v>8.090238050440457E-2</v>
      </c>
    </row>
    <row r="52" spans="1:12" x14ac:dyDescent="0.2">
      <c r="A52" t="s">
        <v>7</v>
      </c>
      <c r="B52" s="3">
        <v>44621</v>
      </c>
      <c r="C52">
        <v>202212</v>
      </c>
      <c r="D52" t="s">
        <v>3</v>
      </c>
      <c r="E52" t="s">
        <v>2</v>
      </c>
      <c r="F52">
        <v>30</v>
      </c>
      <c r="G52" s="1">
        <v>32571120</v>
      </c>
      <c r="H52" s="1">
        <f t="shared" si="0"/>
        <v>9.210613574233861E-7</v>
      </c>
      <c r="I52">
        <v>59</v>
      </c>
      <c r="J52" s="2">
        <v>6400592.5999999996</v>
      </c>
      <c r="K52">
        <f t="shared" si="1"/>
        <v>9.2178964803977694E-6</v>
      </c>
      <c r="L52">
        <f t="shared" si="2"/>
        <v>9.9920991668984396E-2</v>
      </c>
    </row>
    <row r="53" spans="1:12" x14ac:dyDescent="0.2">
      <c r="A53" t="s">
        <v>7</v>
      </c>
      <c r="B53" s="3">
        <v>44621</v>
      </c>
      <c r="C53">
        <v>202213</v>
      </c>
      <c r="D53" t="s">
        <v>3</v>
      </c>
      <c r="E53" t="s">
        <v>2</v>
      </c>
      <c r="F53">
        <v>27</v>
      </c>
      <c r="G53" s="1">
        <v>32592593</v>
      </c>
      <c r="H53" s="1">
        <f t="shared" si="0"/>
        <v>8.2840908055397743E-7</v>
      </c>
      <c r="I53">
        <v>42</v>
      </c>
      <c r="J53" s="2">
        <v>6382385.5999999996</v>
      </c>
      <c r="K53">
        <f t="shared" si="1"/>
        <v>6.5806114879677597E-6</v>
      </c>
      <c r="L53">
        <f t="shared" si="2"/>
        <v>0.12588633777707012</v>
      </c>
    </row>
    <row r="54" spans="1:12" x14ac:dyDescent="0.2">
      <c r="A54" t="s">
        <v>7</v>
      </c>
      <c r="B54" s="3">
        <v>44652</v>
      </c>
      <c r="C54">
        <v>202214</v>
      </c>
      <c r="D54" t="s">
        <v>3</v>
      </c>
      <c r="E54" t="s">
        <v>2</v>
      </c>
      <c r="F54">
        <v>24</v>
      </c>
      <c r="G54" s="1">
        <v>32611176</v>
      </c>
      <c r="H54" s="1">
        <f t="shared" si="0"/>
        <v>7.3594402115397496E-7</v>
      </c>
      <c r="I54">
        <v>44</v>
      </c>
      <c r="J54" s="2">
        <v>6359925.5999999996</v>
      </c>
      <c r="K54">
        <f t="shared" si="1"/>
        <v>6.9183199250003808E-6</v>
      </c>
      <c r="L54">
        <f t="shared" si="2"/>
        <v>0.10637611864327515</v>
      </c>
    </row>
    <row r="55" spans="1:12" x14ac:dyDescent="0.2">
      <c r="A55" t="s">
        <v>7</v>
      </c>
      <c r="B55" s="3">
        <v>44652</v>
      </c>
      <c r="C55">
        <v>202215</v>
      </c>
      <c r="D55" t="s">
        <v>3</v>
      </c>
      <c r="E55" t="s">
        <v>2</v>
      </c>
      <c r="F55">
        <v>39</v>
      </c>
      <c r="G55" s="1">
        <v>32633700</v>
      </c>
      <c r="H55" s="1">
        <f t="shared" si="0"/>
        <v>1.195083609887938E-6</v>
      </c>
      <c r="I55">
        <v>44</v>
      </c>
      <c r="J55" s="2">
        <v>6335722.5999999996</v>
      </c>
      <c r="K55">
        <f t="shared" si="1"/>
        <v>6.9447484964067083E-6</v>
      </c>
      <c r="L55">
        <f t="shared" si="2"/>
        <v>0.17208450536492256</v>
      </c>
    </row>
    <row r="56" spans="1:12" x14ac:dyDescent="0.2">
      <c r="A56" t="s">
        <v>7</v>
      </c>
      <c r="B56" s="3">
        <v>44652</v>
      </c>
      <c r="C56">
        <v>202216</v>
      </c>
      <c r="D56" t="s">
        <v>3</v>
      </c>
      <c r="E56" t="s">
        <v>2</v>
      </c>
      <c r="F56">
        <v>39</v>
      </c>
      <c r="G56" s="1">
        <v>32671557</v>
      </c>
      <c r="H56" s="1">
        <f t="shared" si="0"/>
        <v>1.1936988494304082E-6</v>
      </c>
      <c r="I56">
        <v>29</v>
      </c>
      <c r="J56" s="2">
        <v>6314802.5999999996</v>
      </c>
      <c r="K56">
        <f t="shared" si="1"/>
        <v>4.5923842496675985E-6</v>
      </c>
      <c r="L56">
        <f t="shared" si="2"/>
        <v>0.25993008958621205</v>
      </c>
    </row>
    <row r="57" spans="1:12" x14ac:dyDescent="0.2">
      <c r="A57" t="s">
        <v>7</v>
      </c>
      <c r="B57" s="3">
        <v>44652</v>
      </c>
      <c r="C57">
        <v>202217</v>
      </c>
      <c r="D57" t="s">
        <v>3</v>
      </c>
      <c r="E57" t="s">
        <v>2</v>
      </c>
      <c r="F57">
        <v>41</v>
      </c>
      <c r="G57" s="1">
        <v>32709338</v>
      </c>
      <c r="H57" s="1">
        <f t="shared" si="0"/>
        <v>1.253464683387967E-6</v>
      </c>
      <c r="I57">
        <v>25</v>
      </c>
      <c r="J57" s="2">
        <v>6294274.5999999996</v>
      </c>
      <c r="K57">
        <f t="shared" si="1"/>
        <v>3.9718635726506115E-6</v>
      </c>
      <c r="L57">
        <f t="shared" si="2"/>
        <v>0.31558603674583691</v>
      </c>
    </row>
    <row r="58" spans="1:12" x14ac:dyDescent="0.2">
      <c r="A58" t="s">
        <v>7</v>
      </c>
      <c r="B58" s="3">
        <v>44682</v>
      </c>
      <c r="C58">
        <v>202218</v>
      </c>
      <c r="D58" t="s">
        <v>3</v>
      </c>
      <c r="E58" t="s">
        <v>2</v>
      </c>
      <c r="F58">
        <v>42</v>
      </c>
      <c r="G58" s="1">
        <v>32742506</v>
      </c>
      <c r="H58" s="1">
        <f t="shared" si="0"/>
        <v>1.2827362694840768E-6</v>
      </c>
      <c r="I58">
        <v>40</v>
      </c>
      <c r="J58" s="2">
        <v>6274928.5999999996</v>
      </c>
      <c r="K58">
        <f t="shared" si="1"/>
        <v>6.3745745250392174E-6</v>
      </c>
      <c r="L58">
        <f t="shared" si="2"/>
        <v>0.2012269625910735</v>
      </c>
    </row>
    <row r="59" spans="1:12" x14ac:dyDescent="0.2">
      <c r="A59" t="s">
        <v>7</v>
      </c>
      <c r="B59" s="3">
        <v>44682</v>
      </c>
      <c r="C59">
        <v>202219</v>
      </c>
      <c r="D59" t="s">
        <v>3</v>
      </c>
      <c r="E59" t="s">
        <v>2</v>
      </c>
      <c r="F59">
        <v>63</v>
      </c>
      <c r="G59" s="1">
        <v>32773897</v>
      </c>
      <c r="H59" s="1">
        <f t="shared" si="0"/>
        <v>1.92226148754907E-6</v>
      </c>
      <c r="I59">
        <v>46</v>
      </c>
      <c r="J59" s="2">
        <v>6255739.5999999996</v>
      </c>
      <c r="K59">
        <f t="shared" si="1"/>
        <v>7.3532472483349537E-6</v>
      </c>
      <c r="L59">
        <f t="shared" si="2"/>
        <v>0.26141668063512224</v>
      </c>
    </row>
    <row r="60" spans="1:12" x14ac:dyDescent="0.2">
      <c r="A60" t="s">
        <v>7</v>
      </c>
      <c r="B60" s="3">
        <v>44682</v>
      </c>
      <c r="C60">
        <v>202220</v>
      </c>
      <c r="D60" t="s">
        <v>3</v>
      </c>
      <c r="E60" t="s">
        <v>2</v>
      </c>
      <c r="F60">
        <v>63</v>
      </c>
      <c r="G60" s="1">
        <v>32804356</v>
      </c>
      <c r="H60" s="1">
        <f t="shared" si="0"/>
        <v>1.920476658648626E-6</v>
      </c>
      <c r="I60">
        <v>58</v>
      </c>
      <c r="J60" s="2">
        <v>6235145.5999999996</v>
      </c>
      <c r="K60">
        <f t="shared" si="1"/>
        <v>9.3021083581432336E-6</v>
      </c>
      <c r="L60">
        <f t="shared" si="2"/>
        <v>0.20645606186337381</v>
      </c>
    </row>
    <row r="61" spans="1:12" x14ac:dyDescent="0.2">
      <c r="A61" t="s">
        <v>7</v>
      </c>
      <c r="B61" s="3">
        <v>44682</v>
      </c>
      <c r="C61">
        <v>202221</v>
      </c>
      <c r="D61" t="s">
        <v>3</v>
      </c>
      <c r="E61" t="s">
        <v>2</v>
      </c>
      <c r="F61">
        <v>73</v>
      </c>
      <c r="G61" s="1">
        <v>32833648</v>
      </c>
      <c r="H61" s="1">
        <f t="shared" si="0"/>
        <v>2.2233289459642134E-6</v>
      </c>
      <c r="I61">
        <v>64</v>
      </c>
      <c r="J61" s="2">
        <v>6214373.5999999996</v>
      </c>
      <c r="K61">
        <f t="shared" si="1"/>
        <v>1.0298704924982302E-5</v>
      </c>
      <c r="L61">
        <f t="shared" si="2"/>
        <v>0.21588432352993492</v>
      </c>
    </row>
    <row r="62" spans="1:12" x14ac:dyDescent="0.2">
      <c r="A62" t="s">
        <v>7</v>
      </c>
      <c r="B62" s="3">
        <v>44713</v>
      </c>
      <c r="C62">
        <v>202222</v>
      </c>
      <c r="D62" t="s">
        <v>3</v>
      </c>
      <c r="E62" t="s">
        <v>2</v>
      </c>
      <c r="F62">
        <v>72</v>
      </c>
      <c r="G62" s="1">
        <v>32864684</v>
      </c>
      <c r="H62" s="1">
        <f t="shared" si="0"/>
        <v>2.1908015302992111E-6</v>
      </c>
      <c r="I62">
        <v>67</v>
      </c>
      <c r="J62" s="2">
        <v>6198385.5999999996</v>
      </c>
      <c r="K62">
        <f t="shared" si="1"/>
        <v>1.0809266206348958E-5</v>
      </c>
      <c r="L62">
        <f t="shared" si="2"/>
        <v>0.20267809937111331</v>
      </c>
    </row>
    <row r="63" spans="1:12" x14ac:dyDescent="0.2">
      <c r="A63" t="s">
        <v>7</v>
      </c>
      <c r="B63" s="3">
        <v>44713</v>
      </c>
      <c r="C63">
        <v>202223</v>
      </c>
      <c r="D63" t="s">
        <v>3</v>
      </c>
      <c r="E63" t="s">
        <v>2</v>
      </c>
      <c r="F63">
        <v>77</v>
      </c>
      <c r="G63" s="1">
        <v>32897114</v>
      </c>
      <c r="H63" s="1">
        <f t="shared" si="0"/>
        <v>2.3406308529070361E-6</v>
      </c>
      <c r="I63">
        <v>76</v>
      </c>
      <c r="J63" s="2">
        <v>6180152.5999999996</v>
      </c>
      <c r="K63">
        <f t="shared" si="1"/>
        <v>1.2297430972820962E-5</v>
      </c>
      <c r="L63">
        <f t="shared" si="2"/>
        <v>0.1903349454109689</v>
      </c>
    </row>
    <row r="64" spans="1:12" x14ac:dyDescent="0.2">
      <c r="A64" t="s">
        <v>7</v>
      </c>
      <c r="B64" s="3">
        <v>44713</v>
      </c>
      <c r="C64">
        <v>202224</v>
      </c>
      <c r="D64" t="s">
        <v>3</v>
      </c>
      <c r="E64" t="s">
        <v>2</v>
      </c>
      <c r="F64">
        <v>89</v>
      </c>
      <c r="G64" s="1">
        <v>32921002</v>
      </c>
      <c r="H64" s="1">
        <f t="shared" si="0"/>
        <v>2.7034414080106066E-6</v>
      </c>
      <c r="I64">
        <v>80</v>
      </c>
      <c r="J64" s="2">
        <v>6164264.5999999996</v>
      </c>
      <c r="K64">
        <f t="shared" si="1"/>
        <v>1.297802823065058E-5</v>
      </c>
      <c r="L64">
        <f t="shared" si="2"/>
        <v>0.20830910211967421</v>
      </c>
    </row>
    <row r="65" spans="1:12" x14ac:dyDescent="0.2">
      <c r="A65" t="s">
        <v>7</v>
      </c>
      <c r="B65" s="3">
        <v>44713</v>
      </c>
      <c r="C65">
        <v>202225</v>
      </c>
      <c r="D65" t="s">
        <v>3</v>
      </c>
      <c r="E65" t="s">
        <v>2</v>
      </c>
      <c r="F65">
        <v>108</v>
      </c>
      <c r="G65" s="1">
        <v>32945496</v>
      </c>
      <c r="H65" s="1">
        <f t="shared" si="0"/>
        <v>3.2781415705503417E-6</v>
      </c>
      <c r="I65">
        <v>77</v>
      </c>
      <c r="J65" s="2">
        <v>6149242.5999999996</v>
      </c>
      <c r="K65">
        <f t="shared" si="1"/>
        <v>1.2521867327205469E-5</v>
      </c>
      <c r="L65">
        <f t="shared" si="2"/>
        <v>0.26179334797998782</v>
      </c>
    </row>
    <row r="66" spans="1:12" x14ac:dyDescent="0.2">
      <c r="A66" t="s">
        <v>7</v>
      </c>
      <c r="B66" s="3">
        <v>44713</v>
      </c>
      <c r="C66">
        <v>202226</v>
      </c>
      <c r="D66" t="s">
        <v>3</v>
      </c>
      <c r="E66" t="s">
        <v>2</v>
      </c>
      <c r="F66">
        <v>93</v>
      </c>
      <c r="G66" s="1">
        <v>32967275</v>
      </c>
      <c r="H66" s="1">
        <f t="shared" si="0"/>
        <v>2.8209792893103841E-6</v>
      </c>
      <c r="I66">
        <v>88</v>
      </c>
      <c r="J66" s="2">
        <v>6135271.5999999996</v>
      </c>
      <c r="K66">
        <f t="shared" si="1"/>
        <v>1.4343293294464747E-5</v>
      </c>
      <c r="L66">
        <f t="shared" si="2"/>
        <v>0.19667584224879753</v>
      </c>
    </row>
    <row r="67" spans="1:12" x14ac:dyDescent="0.2">
      <c r="A67" t="s">
        <v>7</v>
      </c>
      <c r="B67" s="3">
        <v>44743</v>
      </c>
      <c r="C67">
        <v>202227</v>
      </c>
      <c r="D67" t="s">
        <v>3</v>
      </c>
      <c r="E67" t="s">
        <v>2</v>
      </c>
      <c r="F67">
        <v>117</v>
      </c>
      <c r="G67" s="1">
        <v>32986901</v>
      </c>
      <c r="H67" s="1">
        <f t="shared" ref="H67:H130" si="3">F67/G67</f>
        <v>3.5468624348798332E-6</v>
      </c>
      <c r="I67">
        <v>98</v>
      </c>
      <c r="J67" s="2">
        <v>6122190.5999999996</v>
      </c>
      <c r="K67">
        <f t="shared" ref="K67:K130" si="4">I67/J67</f>
        <v>1.6007342208522551E-5</v>
      </c>
      <c r="L67">
        <f t="shared" ref="L67:L130" si="5">H67/K67</f>
        <v>0.22157722304402477</v>
      </c>
    </row>
    <row r="68" spans="1:12" x14ac:dyDescent="0.2">
      <c r="A68" t="s">
        <v>7</v>
      </c>
      <c r="B68" s="3">
        <v>44743</v>
      </c>
      <c r="C68">
        <v>202228</v>
      </c>
      <c r="D68" t="s">
        <v>3</v>
      </c>
      <c r="E68" t="s">
        <v>2</v>
      </c>
      <c r="F68">
        <v>127</v>
      </c>
      <c r="G68" s="1">
        <v>33004430</v>
      </c>
      <c r="H68" s="1">
        <f t="shared" si="3"/>
        <v>3.8479682878934733E-6</v>
      </c>
      <c r="I68">
        <v>101</v>
      </c>
      <c r="J68" s="2">
        <v>6103953.5999999996</v>
      </c>
      <c r="K68">
        <f t="shared" si="4"/>
        <v>1.6546652648211483E-5</v>
      </c>
      <c r="L68">
        <f t="shared" si="5"/>
        <v>0.23255267211458613</v>
      </c>
    </row>
    <row r="69" spans="1:12" x14ac:dyDescent="0.2">
      <c r="A69" t="s">
        <v>7</v>
      </c>
      <c r="B69" s="3">
        <v>44743</v>
      </c>
      <c r="C69">
        <v>202229</v>
      </c>
      <c r="D69" t="s">
        <v>3</v>
      </c>
      <c r="E69" t="s">
        <v>2</v>
      </c>
      <c r="F69">
        <v>122</v>
      </c>
      <c r="G69" s="1">
        <v>33020117</v>
      </c>
      <c r="H69" s="1">
        <f t="shared" si="3"/>
        <v>3.6947173748657525E-6</v>
      </c>
      <c r="I69">
        <v>117</v>
      </c>
      <c r="J69" s="2">
        <v>6084886.5999999996</v>
      </c>
      <c r="K69">
        <f t="shared" si="4"/>
        <v>1.9227967206488285E-5</v>
      </c>
      <c r="L69">
        <f t="shared" si="5"/>
        <v>0.19215330124023755</v>
      </c>
    </row>
    <row r="70" spans="1:12" x14ac:dyDescent="0.2">
      <c r="A70" t="s">
        <v>7</v>
      </c>
      <c r="B70" s="3">
        <v>44743</v>
      </c>
      <c r="C70">
        <v>202230</v>
      </c>
      <c r="D70" t="s">
        <v>3</v>
      </c>
      <c r="E70" t="s">
        <v>2</v>
      </c>
      <c r="F70">
        <v>97</v>
      </c>
      <c r="G70" s="1">
        <v>33041703</v>
      </c>
      <c r="H70" s="1">
        <f t="shared" si="3"/>
        <v>2.9356840354142765E-6</v>
      </c>
      <c r="I70">
        <v>102</v>
      </c>
      <c r="J70" s="2">
        <v>6068889.5999999996</v>
      </c>
      <c r="K70">
        <f t="shared" si="4"/>
        <v>1.6807028422464632E-5</v>
      </c>
      <c r="L70">
        <f t="shared" si="5"/>
        <v>0.17467002266089934</v>
      </c>
    </row>
    <row r="71" spans="1:12" x14ac:dyDescent="0.2">
      <c r="A71" t="s">
        <v>7</v>
      </c>
      <c r="B71" s="3">
        <v>44774</v>
      </c>
      <c r="C71">
        <v>202231</v>
      </c>
      <c r="D71" t="s">
        <v>3</v>
      </c>
      <c r="E71" t="s">
        <v>2</v>
      </c>
      <c r="F71">
        <v>90</v>
      </c>
      <c r="G71" s="1">
        <v>33070105</v>
      </c>
      <c r="H71" s="1">
        <f t="shared" si="3"/>
        <v>2.7214912078446681E-6</v>
      </c>
      <c r="I71">
        <v>89</v>
      </c>
      <c r="J71" s="2">
        <v>6054890.5999999996</v>
      </c>
      <c r="K71">
        <f t="shared" si="4"/>
        <v>1.4698861776297E-5</v>
      </c>
      <c r="L71">
        <f t="shared" si="5"/>
        <v>0.18514979249844188</v>
      </c>
    </row>
    <row r="72" spans="1:12" x14ac:dyDescent="0.2">
      <c r="A72" t="s">
        <v>7</v>
      </c>
      <c r="B72" s="3">
        <v>44774</v>
      </c>
      <c r="C72">
        <v>202232</v>
      </c>
      <c r="D72" t="s">
        <v>3</v>
      </c>
      <c r="E72" t="s">
        <v>2</v>
      </c>
      <c r="F72">
        <v>108</v>
      </c>
      <c r="G72" s="1">
        <v>33091409</v>
      </c>
      <c r="H72" s="1">
        <f t="shared" si="3"/>
        <v>3.2636869587511371E-6</v>
      </c>
      <c r="I72">
        <v>91</v>
      </c>
      <c r="J72" s="2">
        <v>6042770.5999999996</v>
      </c>
      <c r="K72">
        <f t="shared" si="4"/>
        <v>1.5059317327055243E-5</v>
      </c>
      <c r="L72">
        <f t="shared" si="5"/>
        <v>0.21672210551587673</v>
      </c>
    </row>
    <row r="73" spans="1:12" x14ac:dyDescent="0.2">
      <c r="A73" t="s">
        <v>7</v>
      </c>
      <c r="B73" s="3">
        <v>44774</v>
      </c>
      <c r="C73">
        <v>202233</v>
      </c>
      <c r="D73" t="s">
        <v>3</v>
      </c>
      <c r="E73" t="s">
        <v>2</v>
      </c>
      <c r="F73">
        <v>63</v>
      </c>
      <c r="G73" s="1">
        <v>33108024</v>
      </c>
      <c r="H73" s="1">
        <f t="shared" si="3"/>
        <v>1.9028619769032426E-6</v>
      </c>
      <c r="I73">
        <v>66</v>
      </c>
      <c r="J73" s="2">
        <v>6032214.5999999996</v>
      </c>
      <c r="K73">
        <f t="shared" si="4"/>
        <v>1.0941255306135827E-5</v>
      </c>
      <c r="L73">
        <f t="shared" si="5"/>
        <v>0.1739162393766758</v>
      </c>
    </row>
    <row r="74" spans="1:12" x14ac:dyDescent="0.2">
      <c r="A74" t="s">
        <v>7</v>
      </c>
      <c r="B74" s="3">
        <v>44774</v>
      </c>
      <c r="C74">
        <v>202234</v>
      </c>
      <c r="D74" t="s">
        <v>3</v>
      </c>
      <c r="E74" t="s">
        <v>2</v>
      </c>
      <c r="F74">
        <v>73</v>
      </c>
      <c r="G74" s="1">
        <v>33122055</v>
      </c>
      <c r="H74" s="1">
        <f t="shared" si="3"/>
        <v>2.2039695302722006E-6</v>
      </c>
      <c r="I74">
        <v>57</v>
      </c>
      <c r="J74" s="2">
        <v>6022592.5999999996</v>
      </c>
      <c r="K74">
        <f t="shared" si="4"/>
        <v>9.464362573686289E-6</v>
      </c>
      <c r="L74">
        <f t="shared" si="5"/>
        <v>0.23287036111654091</v>
      </c>
    </row>
    <row r="75" spans="1:12" x14ac:dyDescent="0.2">
      <c r="A75" t="s">
        <v>7</v>
      </c>
      <c r="B75" s="3">
        <v>44774</v>
      </c>
      <c r="C75">
        <v>202235</v>
      </c>
      <c r="D75" t="s">
        <v>3</v>
      </c>
      <c r="E75" t="s">
        <v>2</v>
      </c>
      <c r="F75">
        <v>46</v>
      </c>
      <c r="G75" s="1">
        <v>33134144</v>
      </c>
      <c r="H75" s="1">
        <f t="shared" si="3"/>
        <v>1.3882960127172743E-6</v>
      </c>
      <c r="I75">
        <v>67</v>
      </c>
      <c r="J75" s="2">
        <v>6015441.5999999996</v>
      </c>
      <c r="K75">
        <f t="shared" si="4"/>
        <v>1.1138001904964051E-5</v>
      </c>
      <c r="L75">
        <f t="shared" si="5"/>
        <v>0.12464497892557642</v>
      </c>
    </row>
    <row r="76" spans="1:12" x14ac:dyDescent="0.2">
      <c r="A76" t="s">
        <v>7</v>
      </c>
      <c r="B76" s="3">
        <v>44287</v>
      </c>
      <c r="C76">
        <v>202114</v>
      </c>
      <c r="D76" t="s">
        <v>4</v>
      </c>
      <c r="E76" t="s">
        <v>2</v>
      </c>
      <c r="F76">
        <v>54</v>
      </c>
      <c r="G76" s="1">
        <v>13716126</v>
      </c>
      <c r="H76" s="1">
        <f t="shared" si="3"/>
        <v>3.9369717076089851E-6</v>
      </c>
      <c r="I76">
        <v>767</v>
      </c>
      <c r="J76" s="1">
        <v>7435847</v>
      </c>
      <c r="K76">
        <f t="shared" si="4"/>
        <v>1.0314897549667173E-4</v>
      </c>
      <c r="L76">
        <f t="shared" si="5"/>
        <v>3.8167821722436962E-2</v>
      </c>
    </row>
    <row r="77" spans="1:12" x14ac:dyDescent="0.2">
      <c r="A77" t="s">
        <v>7</v>
      </c>
      <c r="B77" s="3">
        <v>44287</v>
      </c>
      <c r="C77">
        <v>202115</v>
      </c>
      <c r="D77" t="s">
        <v>4</v>
      </c>
      <c r="E77" t="s">
        <v>2</v>
      </c>
      <c r="F77">
        <v>56</v>
      </c>
      <c r="G77" s="1">
        <v>15690904</v>
      </c>
      <c r="H77" s="1">
        <f t="shared" si="3"/>
        <v>3.568946696761385E-6</v>
      </c>
      <c r="I77">
        <v>791</v>
      </c>
      <c r="J77" s="1">
        <v>6824293</v>
      </c>
      <c r="K77">
        <f t="shared" si="4"/>
        <v>1.1590944292690833E-4</v>
      </c>
      <c r="L77">
        <f t="shared" si="5"/>
        <v>3.0790819165716615E-2</v>
      </c>
    </row>
    <row r="78" spans="1:12" x14ac:dyDescent="0.2">
      <c r="A78" t="s">
        <v>7</v>
      </c>
      <c r="B78" s="3">
        <v>44287</v>
      </c>
      <c r="C78">
        <v>202116</v>
      </c>
      <c r="D78" t="s">
        <v>4</v>
      </c>
      <c r="E78" t="s">
        <v>2</v>
      </c>
      <c r="F78">
        <v>59</v>
      </c>
      <c r="G78" s="1">
        <v>17183339</v>
      </c>
      <c r="H78" s="1">
        <f t="shared" si="3"/>
        <v>3.4335585185161045E-6</v>
      </c>
      <c r="I78">
        <v>737</v>
      </c>
      <c r="J78" s="1">
        <v>6370723</v>
      </c>
      <c r="K78">
        <f t="shared" si="4"/>
        <v>1.1568545673701399E-4</v>
      </c>
      <c r="L78">
        <f t="shared" si="5"/>
        <v>2.9680122423007427E-2</v>
      </c>
    </row>
    <row r="79" spans="1:12" x14ac:dyDescent="0.2">
      <c r="A79" t="s">
        <v>7</v>
      </c>
      <c r="B79" s="3">
        <v>44287</v>
      </c>
      <c r="C79">
        <v>202117</v>
      </c>
      <c r="D79" t="s">
        <v>4</v>
      </c>
      <c r="E79" t="s">
        <v>2</v>
      </c>
      <c r="F79">
        <v>66</v>
      </c>
      <c r="G79" s="1">
        <v>18229500</v>
      </c>
      <c r="H79" s="1">
        <f t="shared" si="3"/>
        <v>3.6205052250473133E-6</v>
      </c>
      <c r="I79">
        <v>583</v>
      </c>
      <c r="J79" s="1">
        <v>6002253</v>
      </c>
      <c r="K79">
        <f t="shared" si="4"/>
        <v>9.713019427871501E-5</v>
      </c>
      <c r="L79">
        <f t="shared" si="5"/>
        <v>3.7274765606442384E-2</v>
      </c>
    </row>
    <row r="80" spans="1:12" x14ac:dyDescent="0.2">
      <c r="A80" t="s">
        <v>7</v>
      </c>
      <c r="B80" s="3">
        <v>44317</v>
      </c>
      <c r="C80">
        <v>202118</v>
      </c>
      <c r="D80" t="s">
        <v>4</v>
      </c>
      <c r="E80" t="s">
        <v>2</v>
      </c>
      <c r="F80">
        <v>49</v>
      </c>
      <c r="G80" s="1">
        <v>18975969</v>
      </c>
      <c r="H80" s="1">
        <f t="shared" si="3"/>
        <v>2.5822133246528808E-6</v>
      </c>
      <c r="I80">
        <v>555</v>
      </c>
      <c r="J80" s="1">
        <v>5706049</v>
      </c>
      <c r="K80">
        <f t="shared" si="4"/>
        <v>9.7265200491618626E-5</v>
      </c>
      <c r="L80">
        <f t="shared" si="5"/>
        <v>2.6548172538598643E-2</v>
      </c>
    </row>
    <row r="81" spans="1:12" x14ac:dyDescent="0.2">
      <c r="A81" t="s">
        <v>7</v>
      </c>
      <c r="B81" s="3">
        <v>44317</v>
      </c>
      <c r="C81">
        <v>202119</v>
      </c>
      <c r="D81" t="s">
        <v>4</v>
      </c>
      <c r="E81" t="s">
        <v>2</v>
      </c>
      <c r="F81">
        <v>53</v>
      </c>
      <c r="G81" s="1">
        <v>19556975</v>
      </c>
      <c r="H81" s="1">
        <f t="shared" si="3"/>
        <v>2.7100305645428293E-6</v>
      </c>
      <c r="I81">
        <v>447</v>
      </c>
      <c r="J81" s="1">
        <v>5473627</v>
      </c>
      <c r="K81">
        <f t="shared" si="4"/>
        <v>8.1664315087600958E-5</v>
      </c>
      <c r="L81">
        <f t="shared" si="5"/>
        <v>3.3185003286145133E-2</v>
      </c>
    </row>
    <row r="82" spans="1:12" x14ac:dyDescent="0.2">
      <c r="A82" t="s">
        <v>7</v>
      </c>
      <c r="B82" s="3">
        <v>44317</v>
      </c>
      <c r="C82">
        <v>202120</v>
      </c>
      <c r="D82" t="s">
        <v>4</v>
      </c>
      <c r="E82" t="s">
        <v>2</v>
      </c>
      <c r="F82">
        <v>60</v>
      </c>
      <c r="G82" s="1">
        <v>20041453</v>
      </c>
      <c r="H82" s="1">
        <f t="shared" si="3"/>
        <v>2.9937949109777619E-6</v>
      </c>
      <c r="I82">
        <v>413</v>
      </c>
      <c r="J82" s="1">
        <v>5253997</v>
      </c>
      <c r="K82">
        <f t="shared" si="4"/>
        <v>7.8606820673860303E-5</v>
      </c>
      <c r="L82">
        <f t="shared" si="5"/>
        <v>3.8085688815720165E-2</v>
      </c>
    </row>
    <row r="83" spans="1:12" x14ac:dyDescent="0.2">
      <c r="A83" t="s">
        <v>7</v>
      </c>
      <c r="B83" s="3">
        <v>44317</v>
      </c>
      <c r="C83">
        <v>202121</v>
      </c>
      <c r="D83" t="s">
        <v>4</v>
      </c>
      <c r="E83" t="s">
        <v>2</v>
      </c>
      <c r="F83">
        <v>46</v>
      </c>
      <c r="G83" s="1">
        <v>20426961</v>
      </c>
      <c r="H83" s="1">
        <f t="shared" si="3"/>
        <v>2.2519257759389661E-6</v>
      </c>
      <c r="I83">
        <v>355</v>
      </c>
      <c r="J83" s="1">
        <v>5081199</v>
      </c>
      <c r="K83">
        <f t="shared" si="4"/>
        <v>6.9865399879044302E-5</v>
      </c>
      <c r="L83">
        <f t="shared" si="5"/>
        <v>3.2232346481057175E-2</v>
      </c>
    </row>
    <row r="84" spans="1:12" x14ac:dyDescent="0.2">
      <c r="A84" t="s">
        <v>7</v>
      </c>
      <c r="B84" s="3">
        <v>44348</v>
      </c>
      <c r="C84">
        <v>202122</v>
      </c>
      <c r="D84" t="s">
        <v>4</v>
      </c>
      <c r="E84" t="s">
        <v>2</v>
      </c>
      <c r="F84">
        <v>40</v>
      </c>
      <c r="G84" s="1">
        <v>20753836</v>
      </c>
      <c r="H84" s="1">
        <f t="shared" si="3"/>
        <v>1.9273545382164529E-6</v>
      </c>
      <c r="I84">
        <v>255</v>
      </c>
      <c r="J84" s="1">
        <v>4961781</v>
      </c>
      <c r="K84">
        <f t="shared" si="4"/>
        <v>5.1392836564128888E-5</v>
      </c>
      <c r="L84">
        <f t="shared" si="5"/>
        <v>3.7502396580337924E-2</v>
      </c>
    </row>
    <row r="85" spans="1:12" x14ac:dyDescent="0.2">
      <c r="A85" t="s">
        <v>7</v>
      </c>
      <c r="B85" s="3">
        <v>44348</v>
      </c>
      <c r="C85">
        <v>202123</v>
      </c>
      <c r="D85" t="s">
        <v>4</v>
      </c>
      <c r="E85" t="s">
        <v>2</v>
      </c>
      <c r="F85">
        <v>39</v>
      </c>
      <c r="G85" s="1">
        <v>21009498</v>
      </c>
      <c r="H85" s="1">
        <f t="shared" si="3"/>
        <v>1.8563032776889766E-6</v>
      </c>
      <c r="I85">
        <v>225</v>
      </c>
      <c r="J85" s="2">
        <v>4852321.4000000004</v>
      </c>
      <c r="K85">
        <f t="shared" si="4"/>
        <v>4.6369558290182506E-5</v>
      </c>
      <c r="L85">
        <f t="shared" si="5"/>
        <v>4.0032800529868288E-2</v>
      </c>
    </row>
    <row r="86" spans="1:12" x14ac:dyDescent="0.2">
      <c r="A86" t="s">
        <v>7</v>
      </c>
      <c r="B86" s="3">
        <v>44348</v>
      </c>
      <c r="C86">
        <v>202124</v>
      </c>
      <c r="D86" t="s">
        <v>4</v>
      </c>
      <c r="E86" t="s">
        <v>2</v>
      </c>
      <c r="F86">
        <v>41</v>
      </c>
      <c r="G86" s="1">
        <v>21190561</v>
      </c>
      <c r="H86" s="1">
        <f t="shared" si="3"/>
        <v>1.9348237170313708E-6</v>
      </c>
      <c r="I86">
        <v>226</v>
      </c>
      <c r="J86" s="2">
        <v>4761334.4000000004</v>
      </c>
      <c r="K86">
        <f t="shared" si="4"/>
        <v>4.7465685249916489E-5</v>
      </c>
      <c r="L86">
        <f t="shared" si="5"/>
        <v>4.0762578415209437E-2</v>
      </c>
    </row>
    <row r="87" spans="1:12" x14ac:dyDescent="0.2">
      <c r="A87" t="s">
        <v>7</v>
      </c>
      <c r="B87" s="3">
        <v>44348</v>
      </c>
      <c r="C87">
        <v>202125</v>
      </c>
      <c r="D87" t="s">
        <v>4</v>
      </c>
      <c r="E87" t="s">
        <v>2</v>
      </c>
      <c r="F87">
        <v>59</v>
      </c>
      <c r="G87" s="1">
        <v>21354435</v>
      </c>
      <c r="H87" s="1">
        <f t="shared" si="3"/>
        <v>2.7628921111703495E-6</v>
      </c>
      <c r="I87">
        <v>261</v>
      </c>
      <c r="J87" s="2">
        <v>4676725.4000000004</v>
      </c>
      <c r="K87">
        <f t="shared" si="4"/>
        <v>5.5808279870355439E-5</v>
      </c>
      <c r="L87">
        <f t="shared" si="5"/>
        <v>4.9506849478045969E-2</v>
      </c>
    </row>
    <row r="88" spans="1:12" x14ac:dyDescent="0.2">
      <c r="A88" t="s">
        <v>7</v>
      </c>
      <c r="B88" s="3">
        <v>44348</v>
      </c>
      <c r="C88">
        <v>202126</v>
      </c>
      <c r="D88" t="s">
        <v>4</v>
      </c>
      <c r="E88" t="s">
        <v>2</v>
      </c>
      <c r="F88">
        <v>49</v>
      </c>
      <c r="G88" s="1">
        <v>21500660</v>
      </c>
      <c r="H88" s="1">
        <f t="shared" si="3"/>
        <v>2.2789998074477712E-6</v>
      </c>
      <c r="I88">
        <v>295</v>
      </c>
      <c r="J88" s="2">
        <v>4600024.4000000004</v>
      </c>
      <c r="K88">
        <f t="shared" si="4"/>
        <v>6.4130094614280736E-5</v>
      </c>
      <c r="L88">
        <f t="shared" si="5"/>
        <v>3.55371346503561E-2</v>
      </c>
    </row>
    <row r="89" spans="1:12" x14ac:dyDescent="0.2">
      <c r="A89" t="s">
        <v>7</v>
      </c>
      <c r="B89" s="3">
        <v>44378</v>
      </c>
      <c r="C89">
        <v>202127</v>
      </c>
      <c r="D89" t="s">
        <v>4</v>
      </c>
      <c r="E89" t="s">
        <v>2</v>
      </c>
      <c r="F89">
        <v>93</v>
      </c>
      <c r="G89" s="1">
        <v>21608084</v>
      </c>
      <c r="H89" s="1">
        <f t="shared" si="3"/>
        <v>4.3039447643761476E-6</v>
      </c>
      <c r="I89">
        <v>453</v>
      </c>
      <c r="J89" s="2">
        <v>4534774.3</v>
      </c>
      <c r="K89">
        <f t="shared" si="4"/>
        <v>9.9894718023783459E-5</v>
      </c>
      <c r="L89">
        <f t="shared" si="5"/>
        <v>4.3084808181263819E-2</v>
      </c>
    </row>
    <row r="90" spans="1:12" x14ac:dyDescent="0.2">
      <c r="A90" t="s">
        <v>7</v>
      </c>
      <c r="B90" s="3">
        <v>44378</v>
      </c>
      <c r="C90">
        <v>202128</v>
      </c>
      <c r="D90" t="s">
        <v>4</v>
      </c>
      <c r="E90" t="s">
        <v>2</v>
      </c>
      <c r="F90">
        <v>189</v>
      </c>
      <c r="G90" s="1">
        <v>21692072</v>
      </c>
      <c r="H90" s="1">
        <f t="shared" si="3"/>
        <v>8.7128606248402638E-6</v>
      </c>
      <c r="I90">
        <v>705</v>
      </c>
      <c r="J90" s="2">
        <v>4465827.3</v>
      </c>
      <c r="K90">
        <f t="shared" si="4"/>
        <v>1.5786548664790509E-4</v>
      </c>
      <c r="L90">
        <f t="shared" si="5"/>
        <v>5.5191674949654906E-2</v>
      </c>
    </row>
    <row r="91" spans="1:12" x14ac:dyDescent="0.2">
      <c r="A91" t="s">
        <v>7</v>
      </c>
      <c r="B91" s="3">
        <v>44378</v>
      </c>
      <c r="C91">
        <v>202129</v>
      </c>
      <c r="D91" t="s">
        <v>4</v>
      </c>
      <c r="E91" t="s">
        <v>2</v>
      </c>
      <c r="F91">
        <v>304</v>
      </c>
      <c r="G91" s="1">
        <v>21764021</v>
      </c>
      <c r="H91" s="1">
        <f t="shared" si="3"/>
        <v>1.3968007106774984E-5</v>
      </c>
      <c r="I91" s="1">
        <v>1122</v>
      </c>
      <c r="J91" s="2">
        <v>4380090.3</v>
      </c>
      <c r="K91">
        <f t="shared" si="4"/>
        <v>2.5615910247329835E-4</v>
      </c>
      <c r="L91">
        <f t="shared" si="5"/>
        <v>5.4528638537180187E-2</v>
      </c>
    </row>
    <row r="92" spans="1:12" x14ac:dyDescent="0.2">
      <c r="A92" t="s">
        <v>7</v>
      </c>
      <c r="B92" s="3">
        <v>44378</v>
      </c>
      <c r="C92">
        <v>202130</v>
      </c>
      <c r="D92" t="s">
        <v>4</v>
      </c>
      <c r="E92" t="s">
        <v>2</v>
      </c>
      <c r="F92">
        <v>459</v>
      </c>
      <c r="G92" s="1">
        <v>21836368</v>
      </c>
      <c r="H92" s="1">
        <f t="shared" si="3"/>
        <v>2.1019979146715242E-5</v>
      </c>
      <c r="I92" s="1">
        <v>1691</v>
      </c>
      <c r="J92" s="2">
        <v>4268229.3</v>
      </c>
      <c r="K92">
        <f t="shared" si="4"/>
        <v>3.9618302606188473E-4</v>
      </c>
      <c r="L92">
        <f t="shared" si="5"/>
        <v>5.3056233518272614E-2</v>
      </c>
    </row>
    <row r="93" spans="1:12" x14ac:dyDescent="0.2">
      <c r="A93" t="s">
        <v>7</v>
      </c>
      <c r="B93" s="3">
        <v>44409</v>
      </c>
      <c r="C93">
        <v>202131</v>
      </c>
      <c r="D93" t="s">
        <v>4</v>
      </c>
      <c r="E93" t="s">
        <v>2</v>
      </c>
      <c r="F93">
        <v>615</v>
      </c>
      <c r="G93" s="1">
        <v>21905126</v>
      </c>
      <c r="H93" s="1">
        <f t="shared" si="3"/>
        <v>2.8075620290885338E-5</v>
      </c>
      <c r="I93" s="1">
        <v>2229</v>
      </c>
      <c r="J93" s="2">
        <v>4150119.45</v>
      </c>
      <c r="K93">
        <f t="shared" si="4"/>
        <v>5.3709297451667328E-4</v>
      </c>
      <c r="L93">
        <f t="shared" si="5"/>
        <v>5.2273296473763074E-2</v>
      </c>
    </row>
    <row r="94" spans="1:12" x14ac:dyDescent="0.2">
      <c r="A94" t="s">
        <v>7</v>
      </c>
      <c r="B94" s="3">
        <v>44409</v>
      </c>
      <c r="C94">
        <v>202132</v>
      </c>
      <c r="D94" t="s">
        <v>4</v>
      </c>
      <c r="E94" t="s">
        <v>2</v>
      </c>
      <c r="F94">
        <v>702</v>
      </c>
      <c r="G94" s="1">
        <v>21970994</v>
      </c>
      <c r="H94" s="1">
        <f t="shared" si="3"/>
        <v>3.1951217136557412E-5</v>
      </c>
      <c r="I94" s="1">
        <v>2627</v>
      </c>
      <c r="J94" s="2">
        <v>4035916.45</v>
      </c>
      <c r="K94">
        <f t="shared" si="4"/>
        <v>6.509054467666197E-4</v>
      </c>
      <c r="L94">
        <f t="shared" si="5"/>
        <v>4.9087340250838968E-2</v>
      </c>
    </row>
    <row r="95" spans="1:12" x14ac:dyDescent="0.2">
      <c r="A95" t="s">
        <v>7</v>
      </c>
      <c r="B95" s="3">
        <v>44409</v>
      </c>
      <c r="C95">
        <v>202133</v>
      </c>
      <c r="D95" t="s">
        <v>4</v>
      </c>
      <c r="E95" t="s">
        <v>2</v>
      </c>
      <c r="F95">
        <v>778</v>
      </c>
      <c r="G95" s="1">
        <v>22037444</v>
      </c>
      <c r="H95" s="1">
        <f t="shared" si="3"/>
        <v>3.5303549722009501E-5</v>
      </c>
      <c r="I95" s="1">
        <v>2810</v>
      </c>
      <c r="J95" s="2">
        <v>3916619.45</v>
      </c>
      <c r="K95">
        <f t="shared" si="4"/>
        <v>7.1745545766515554E-4</v>
      </c>
      <c r="L95">
        <f t="shared" si="5"/>
        <v>4.9206608361304097E-2</v>
      </c>
    </row>
    <row r="96" spans="1:12" x14ac:dyDescent="0.2">
      <c r="A96" t="s">
        <v>7</v>
      </c>
      <c r="B96" s="3">
        <v>44409</v>
      </c>
      <c r="C96">
        <v>202134</v>
      </c>
      <c r="D96" t="s">
        <v>4</v>
      </c>
      <c r="E96" t="s">
        <v>2</v>
      </c>
      <c r="F96">
        <v>773</v>
      </c>
      <c r="G96" s="1">
        <v>22113675</v>
      </c>
      <c r="H96" s="1">
        <f t="shared" si="3"/>
        <v>3.4955745709385707E-5</v>
      </c>
      <c r="I96" s="1">
        <v>2763</v>
      </c>
      <c r="J96" s="2">
        <v>3801958.45</v>
      </c>
      <c r="K96">
        <f t="shared" si="4"/>
        <v>7.2673071953219259E-4</v>
      </c>
      <c r="L96">
        <f t="shared" si="5"/>
        <v>4.8099997385396401E-2</v>
      </c>
    </row>
    <row r="97" spans="1:12" x14ac:dyDescent="0.2">
      <c r="A97" t="s">
        <v>7</v>
      </c>
      <c r="B97" s="3">
        <v>44440</v>
      </c>
      <c r="C97">
        <v>202135</v>
      </c>
      <c r="D97" t="s">
        <v>4</v>
      </c>
      <c r="E97" t="s">
        <v>2</v>
      </c>
      <c r="F97">
        <v>732</v>
      </c>
      <c r="G97" s="2">
        <v>22216408.100000001</v>
      </c>
      <c r="H97" s="1">
        <f t="shared" si="3"/>
        <v>3.2948620528806362E-5</v>
      </c>
      <c r="I97" s="1">
        <v>2614</v>
      </c>
      <c r="J97" s="2">
        <v>3690507.45</v>
      </c>
      <c r="K97">
        <f t="shared" si="4"/>
        <v>7.0830367785871824E-4</v>
      </c>
      <c r="L97">
        <f t="shared" si="5"/>
        <v>4.6517647103589452E-2</v>
      </c>
    </row>
    <row r="98" spans="1:12" x14ac:dyDescent="0.2">
      <c r="A98" t="s">
        <v>7</v>
      </c>
      <c r="B98" s="3">
        <v>44440</v>
      </c>
      <c r="C98">
        <v>202136</v>
      </c>
      <c r="D98" t="s">
        <v>4</v>
      </c>
      <c r="E98" t="s">
        <v>2</v>
      </c>
      <c r="F98">
        <v>679</v>
      </c>
      <c r="G98" s="2">
        <v>22335677.100000001</v>
      </c>
      <c r="H98" s="1">
        <f t="shared" si="3"/>
        <v>3.0399794774970129E-5</v>
      </c>
      <c r="I98" s="1">
        <v>2358</v>
      </c>
      <c r="J98" s="2">
        <v>3607540.45</v>
      </c>
      <c r="K98">
        <f t="shared" si="4"/>
        <v>6.5363092463731072E-4</v>
      </c>
      <c r="L98">
        <f t="shared" si="5"/>
        <v>4.6509113368279641E-2</v>
      </c>
    </row>
    <row r="99" spans="1:12" x14ac:dyDescent="0.2">
      <c r="A99" t="s">
        <v>7</v>
      </c>
      <c r="B99" s="3">
        <v>44440</v>
      </c>
      <c r="C99">
        <v>202137</v>
      </c>
      <c r="D99" t="s">
        <v>4</v>
      </c>
      <c r="E99" t="s">
        <v>2</v>
      </c>
      <c r="F99">
        <v>598</v>
      </c>
      <c r="G99" s="2">
        <v>22454488.100000001</v>
      </c>
      <c r="H99" s="1">
        <f t="shared" si="3"/>
        <v>2.663164697127965E-5</v>
      </c>
      <c r="I99" s="1">
        <v>2043</v>
      </c>
      <c r="J99" s="2">
        <v>3520224.25</v>
      </c>
      <c r="K99">
        <f t="shared" si="4"/>
        <v>5.8036075400594148E-4</v>
      </c>
      <c r="L99">
        <f t="shared" si="5"/>
        <v>4.5888090790865241E-2</v>
      </c>
    </row>
    <row r="100" spans="1:12" x14ac:dyDescent="0.2">
      <c r="A100" t="s">
        <v>7</v>
      </c>
      <c r="B100" s="3">
        <v>44440</v>
      </c>
      <c r="C100">
        <v>202138</v>
      </c>
      <c r="D100" t="s">
        <v>4</v>
      </c>
      <c r="E100" t="s">
        <v>2</v>
      </c>
      <c r="F100">
        <v>495</v>
      </c>
      <c r="G100" s="2">
        <v>22548686.100000001</v>
      </c>
      <c r="H100" s="1">
        <f t="shared" si="3"/>
        <v>2.1952498598133395E-5</v>
      </c>
      <c r="I100" s="1">
        <v>1639</v>
      </c>
      <c r="J100" s="2">
        <v>3452554.25</v>
      </c>
      <c r="K100">
        <f t="shared" si="4"/>
        <v>4.7472099822906476E-4</v>
      </c>
      <c r="L100">
        <f t="shared" si="5"/>
        <v>4.624294834234563E-2</v>
      </c>
    </row>
    <row r="101" spans="1:12" x14ac:dyDescent="0.2">
      <c r="A101" t="s">
        <v>7</v>
      </c>
      <c r="B101" s="3">
        <v>44440</v>
      </c>
      <c r="C101">
        <v>202139</v>
      </c>
      <c r="D101" t="s">
        <v>4</v>
      </c>
      <c r="E101" t="s">
        <v>2</v>
      </c>
      <c r="F101">
        <v>460</v>
      </c>
      <c r="G101" s="2">
        <v>22648873.100000001</v>
      </c>
      <c r="H101" s="1">
        <f t="shared" si="3"/>
        <v>2.0310061254217543E-5</v>
      </c>
      <c r="I101" s="1">
        <v>1351</v>
      </c>
      <c r="J101" s="2">
        <v>3315858.25</v>
      </c>
      <c r="K101">
        <f t="shared" si="4"/>
        <v>4.074359933812008E-4</v>
      </c>
      <c r="L101">
        <f t="shared" si="5"/>
        <v>4.9848470886604428E-2</v>
      </c>
    </row>
    <row r="102" spans="1:12" x14ac:dyDescent="0.2">
      <c r="A102" t="s">
        <v>7</v>
      </c>
      <c r="B102" s="3">
        <v>44470</v>
      </c>
      <c r="C102">
        <v>202140</v>
      </c>
      <c r="D102" t="s">
        <v>4</v>
      </c>
      <c r="E102" t="s">
        <v>2</v>
      </c>
      <c r="F102">
        <v>405</v>
      </c>
      <c r="G102" s="2">
        <v>22742029.100000001</v>
      </c>
      <c r="H102" s="1">
        <f t="shared" si="3"/>
        <v>1.7808437330686557E-5</v>
      </c>
      <c r="I102" s="1">
        <v>1202</v>
      </c>
      <c r="J102" s="2">
        <v>3200172.25</v>
      </c>
      <c r="K102">
        <f t="shared" si="4"/>
        <v>3.7560478189884935E-4</v>
      </c>
      <c r="L102">
        <f t="shared" si="5"/>
        <v>4.7412701299107483E-2</v>
      </c>
    </row>
    <row r="103" spans="1:12" x14ac:dyDescent="0.2">
      <c r="A103" t="s">
        <v>7</v>
      </c>
      <c r="B103" s="3">
        <v>44470</v>
      </c>
      <c r="C103">
        <v>202141</v>
      </c>
      <c r="D103" t="s">
        <v>4</v>
      </c>
      <c r="E103" t="s">
        <v>2</v>
      </c>
      <c r="F103">
        <v>363</v>
      </c>
      <c r="G103" s="2">
        <v>22847385.100000001</v>
      </c>
      <c r="H103" s="1">
        <f t="shared" si="3"/>
        <v>1.5888032630920201E-5</v>
      </c>
      <c r="I103" s="1">
        <v>1107</v>
      </c>
      <c r="J103" s="2">
        <v>3107628.95</v>
      </c>
      <c r="K103">
        <f t="shared" si="4"/>
        <v>3.5622013368101746E-4</v>
      </c>
      <c r="L103">
        <f t="shared" si="5"/>
        <v>4.4601725530616337E-2</v>
      </c>
    </row>
    <row r="104" spans="1:12" x14ac:dyDescent="0.2">
      <c r="A104" t="s">
        <v>7</v>
      </c>
      <c r="B104" s="3">
        <v>44470</v>
      </c>
      <c r="C104">
        <v>202142</v>
      </c>
      <c r="D104" t="s">
        <v>4</v>
      </c>
      <c r="E104" t="s">
        <v>2</v>
      </c>
      <c r="F104">
        <v>376</v>
      </c>
      <c r="G104" s="2">
        <v>22943588.100000001</v>
      </c>
      <c r="H104" s="1">
        <f t="shared" si="3"/>
        <v>1.6388020843174046E-5</v>
      </c>
      <c r="I104">
        <v>995</v>
      </c>
      <c r="J104" s="2">
        <v>3045920.25</v>
      </c>
      <c r="K104">
        <f t="shared" si="4"/>
        <v>3.2666646475724374E-4</v>
      </c>
      <c r="L104">
        <f t="shared" si="5"/>
        <v>5.0167441752407942E-2</v>
      </c>
    </row>
    <row r="105" spans="1:12" x14ac:dyDescent="0.2">
      <c r="A105" t="s">
        <v>7</v>
      </c>
      <c r="B105" s="3">
        <v>44470</v>
      </c>
      <c r="C105">
        <v>202143</v>
      </c>
      <c r="D105" t="s">
        <v>4</v>
      </c>
      <c r="E105" t="s">
        <v>2</v>
      </c>
      <c r="F105">
        <v>335</v>
      </c>
      <c r="G105" s="2">
        <v>23022582.100000001</v>
      </c>
      <c r="H105" s="1">
        <f t="shared" si="3"/>
        <v>1.4550930844546753E-5</v>
      </c>
      <c r="I105">
        <v>935</v>
      </c>
      <c r="J105" s="2">
        <v>2938860.8</v>
      </c>
      <c r="K105">
        <f t="shared" si="4"/>
        <v>3.1815048878803653E-4</v>
      </c>
      <c r="L105">
        <f t="shared" si="5"/>
        <v>4.5736000280801437E-2</v>
      </c>
    </row>
    <row r="106" spans="1:12" x14ac:dyDescent="0.2">
      <c r="A106" t="s">
        <v>7</v>
      </c>
      <c r="B106" s="3">
        <v>44501</v>
      </c>
      <c r="C106">
        <v>202144</v>
      </c>
      <c r="D106" t="s">
        <v>4</v>
      </c>
      <c r="E106" t="s">
        <v>2</v>
      </c>
      <c r="F106">
        <v>359</v>
      </c>
      <c r="G106" s="2">
        <v>23094405.100000001</v>
      </c>
      <c r="H106" s="1">
        <f t="shared" si="3"/>
        <v>1.5544890567456096E-5</v>
      </c>
      <c r="I106">
        <v>978</v>
      </c>
      <c r="J106" s="2">
        <v>2851676.8</v>
      </c>
      <c r="K106">
        <f t="shared" si="4"/>
        <v>3.429561162050342E-4</v>
      </c>
      <c r="L106">
        <f t="shared" si="5"/>
        <v>4.5326179744124111E-2</v>
      </c>
    </row>
    <row r="107" spans="1:12" x14ac:dyDescent="0.2">
      <c r="A107" t="s">
        <v>7</v>
      </c>
      <c r="B107" s="3">
        <v>44501</v>
      </c>
      <c r="C107">
        <v>202145</v>
      </c>
      <c r="D107" t="s">
        <v>4</v>
      </c>
      <c r="E107" t="s">
        <v>2</v>
      </c>
      <c r="F107">
        <v>364</v>
      </c>
      <c r="G107" s="2">
        <v>23198550.100000001</v>
      </c>
      <c r="H107" s="1">
        <f t="shared" si="3"/>
        <v>1.5690635769517338E-5</v>
      </c>
      <c r="I107">
        <v>993</v>
      </c>
      <c r="J107" s="2">
        <v>2774768.8</v>
      </c>
      <c r="K107">
        <f t="shared" si="4"/>
        <v>3.5786765369424657E-4</v>
      </c>
      <c r="L107">
        <f t="shared" si="5"/>
        <v>4.3844800186727789E-2</v>
      </c>
    </row>
    <row r="108" spans="1:12" x14ac:dyDescent="0.2">
      <c r="A108" t="s">
        <v>7</v>
      </c>
      <c r="B108" s="3">
        <v>44501</v>
      </c>
      <c r="C108">
        <v>202146</v>
      </c>
      <c r="D108" t="s">
        <v>4</v>
      </c>
      <c r="E108" t="s">
        <v>2</v>
      </c>
      <c r="F108">
        <v>414</v>
      </c>
      <c r="G108" s="2">
        <v>23295612.100000001</v>
      </c>
      <c r="H108" s="1">
        <f t="shared" si="3"/>
        <v>1.7771587122194568E-5</v>
      </c>
      <c r="I108" s="1">
        <v>1228</v>
      </c>
      <c r="J108" s="2">
        <v>2697003.8</v>
      </c>
      <c r="K108">
        <f t="shared" si="4"/>
        <v>4.5532008519973165E-4</v>
      </c>
      <c r="L108">
        <f t="shared" si="5"/>
        <v>3.9030975570512876E-2</v>
      </c>
    </row>
    <row r="109" spans="1:12" x14ac:dyDescent="0.2">
      <c r="A109" t="s">
        <v>7</v>
      </c>
      <c r="B109" s="3">
        <v>44501</v>
      </c>
      <c r="C109">
        <v>202147</v>
      </c>
      <c r="D109" t="s">
        <v>4</v>
      </c>
      <c r="E109" t="s">
        <v>2</v>
      </c>
      <c r="F109">
        <v>459</v>
      </c>
      <c r="G109" s="2">
        <v>23374375.100000001</v>
      </c>
      <c r="H109" s="1">
        <f t="shared" si="3"/>
        <v>1.9636888602852958E-5</v>
      </c>
      <c r="I109" s="1">
        <v>1146</v>
      </c>
      <c r="J109" s="2">
        <v>2638239.7999999998</v>
      </c>
      <c r="K109">
        <f t="shared" si="4"/>
        <v>4.343805290178702E-4</v>
      </c>
      <c r="L109">
        <f t="shared" si="5"/>
        <v>4.5206650139801977E-2</v>
      </c>
    </row>
    <row r="110" spans="1:12" x14ac:dyDescent="0.2">
      <c r="A110" t="s">
        <v>7</v>
      </c>
      <c r="B110" s="3">
        <v>44531</v>
      </c>
      <c r="C110">
        <v>202148</v>
      </c>
      <c r="D110" t="s">
        <v>4</v>
      </c>
      <c r="E110" t="s">
        <v>2</v>
      </c>
      <c r="F110">
        <v>530</v>
      </c>
      <c r="G110" s="2">
        <v>23448642.100000001</v>
      </c>
      <c r="H110" s="1">
        <f t="shared" si="3"/>
        <v>2.2602588147311095E-5</v>
      </c>
      <c r="I110" s="1">
        <v>1505</v>
      </c>
      <c r="J110" s="2">
        <v>2572123.7999999998</v>
      </c>
      <c r="K110">
        <f t="shared" si="4"/>
        <v>5.8511958094707576E-4</v>
      </c>
      <c r="L110">
        <f t="shared" si="5"/>
        <v>3.8629006588237057E-2</v>
      </c>
    </row>
    <row r="111" spans="1:12" x14ac:dyDescent="0.2">
      <c r="A111" t="s">
        <v>7</v>
      </c>
      <c r="B111" s="3">
        <v>44531</v>
      </c>
      <c r="C111">
        <v>202149</v>
      </c>
      <c r="D111" t="s">
        <v>4</v>
      </c>
      <c r="E111" t="s">
        <v>2</v>
      </c>
      <c r="F111">
        <v>508</v>
      </c>
      <c r="G111" s="2">
        <v>23505401.100000001</v>
      </c>
      <c r="H111" s="1">
        <f t="shared" si="3"/>
        <v>2.1612054090836169E-5</v>
      </c>
      <c r="I111" s="1">
        <v>1541</v>
      </c>
      <c r="J111" s="2">
        <v>2508057.7999999998</v>
      </c>
      <c r="K111">
        <f t="shared" si="4"/>
        <v>6.144196517321092E-4</v>
      </c>
      <c r="L111">
        <f t="shared" si="5"/>
        <v>3.5174744215797249E-2</v>
      </c>
    </row>
    <row r="112" spans="1:12" x14ac:dyDescent="0.2">
      <c r="A112" t="s">
        <v>7</v>
      </c>
      <c r="B112" s="3">
        <v>44531</v>
      </c>
      <c r="C112">
        <v>202150</v>
      </c>
      <c r="D112" t="s">
        <v>4</v>
      </c>
      <c r="E112" t="s">
        <v>2</v>
      </c>
      <c r="F112">
        <v>458</v>
      </c>
      <c r="G112" s="2">
        <v>23560860.100000001</v>
      </c>
      <c r="H112" s="1">
        <f t="shared" si="3"/>
        <v>1.9439018696944768E-5</v>
      </c>
      <c r="I112" s="1">
        <v>1417</v>
      </c>
      <c r="J112" s="2">
        <v>2453291.7999999998</v>
      </c>
      <c r="K112">
        <f t="shared" si="4"/>
        <v>5.7759129998314924E-4</v>
      </c>
      <c r="L112">
        <f t="shared" si="5"/>
        <v>3.3655317691786361E-2</v>
      </c>
    </row>
    <row r="113" spans="1:12" x14ac:dyDescent="0.2">
      <c r="A113" t="s">
        <v>7</v>
      </c>
      <c r="B113" s="3">
        <v>44531</v>
      </c>
      <c r="C113">
        <v>202151</v>
      </c>
      <c r="D113" t="s">
        <v>4</v>
      </c>
      <c r="E113" t="s">
        <v>2</v>
      </c>
      <c r="F113">
        <v>588</v>
      </c>
      <c r="G113" s="2">
        <v>23622260.100000001</v>
      </c>
      <c r="H113" s="1">
        <f t="shared" si="3"/>
        <v>2.4891775702698319E-5</v>
      </c>
      <c r="I113" s="1">
        <v>1405</v>
      </c>
      <c r="J113" s="2">
        <v>2398996.7999999998</v>
      </c>
      <c r="K113">
        <f t="shared" si="4"/>
        <v>5.8566147316244858E-4</v>
      </c>
      <c r="L113">
        <f t="shared" si="5"/>
        <v>4.2501985948107487E-2</v>
      </c>
    </row>
    <row r="114" spans="1:12" x14ac:dyDescent="0.2">
      <c r="A114" t="s">
        <v>7</v>
      </c>
      <c r="B114" s="3">
        <v>44531</v>
      </c>
      <c r="C114">
        <v>202152</v>
      </c>
      <c r="D114" t="s">
        <v>4</v>
      </c>
      <c r="E114" t="s">
        <v>2</v>
      </c>
      <c r="F114" s="1">
        <v>1290</v>
      </c>
      <c r="G114" s="2">
        <v>23691386.100000001</v>
      </c>
      <c r="H114" s="1">
        <f t="shared" si="3"/>
        <v>5.4450169971270696E-5</v>
      </c>
      <c r="I114" s="1">
        <v>2027</v>
      </c>
      <c r="J114" s="2">
        <v>2344227.7999999998</v>
      </c>
      <c r="K114">
        <f t="shared" si="4"/>
        <v>8.6467705911515949E-4</v>
      </c>
      <c r="L114">
        <f t="shared" si="5"/>
        <v>6.2971683355391189E-2</v>
      </c>
    </row>
    <row r="115" spans="1:12" x14ac:dyDescent="0.2">
      <c r="A115" t="s">
        <v>7</v>
      </c>
      <c r="B115" s="3">
        <v>44562</v>
      </c>
      <c r="C115">
        <v>202201</v>
      </c>
      <c r="D115" t="s">
        <v>4</v>
      </c>
      <c r="E115" t="s">
        <v>2</v>
      </c>
      <c r="F115" s="1">
        <v>1961</v>
      </c>
      <c r="G115" s="2">
        <v>23734538.699999999</v>
      </c>
      <c r="H115" s="1">
        <f t="shared" si="3"/>
        <v>8.2622208284166061E-5</v>
      </c>
      <c r="I115" s="1">
        <v>2807</v>
      </c>
      <c r="J115" s="2">
        <v>2305484.7999999998</v>
      </c>
      <c r="K115">
        <f t="shared" si="4"/>
        <v>1.2175313409136335E-3</v>
      </c>
      <c r="L115">
        <f t="shared" si="5"/>
        <v>6.7860436530665813E-2</v>
      </c>
    </row>
    <row r="116" spans="1:12" x14ac:dyDescent="0.2">
      <c r="A116" t="s">
        <v>7</v>
      </c>
      <c r="B116" s="3">
        <v>44562</v>
      </c>
      <c r="C116">
        <v>202202</v>
      </c>
      <c r="D116" t="s">
        <v>4</v>
      </c>
      <c r="E116" t="s">
        <v>2</v>
      </c>
      <c r="F116" s="1">
        <v>1996</v>
      </c>
      <c r="G116" s="2">
        <v>23765933.699999999</v>
      </c>
      <c r="H116" s="1">
        <f t="shared" si="3"/>
        <v>8.3985759835726554E-5</v>
      </c>
      <c r="I116" s="1">
        <v>2775</v>
      </c>
      <c r="J116" s="2">
        <v>2271477.7000000002</v>
      </c>
      <c r="K116">
        <f t="shared" si="4"/>
        <v>1.2216716897550876E-3</v>
      </c>
      <c r="L116">
        <f t="shared" si="5"/>
        <v>6.8746587597985062E-2</v>
      </c>
    </row>
    <row r="117" spans="1:12" x14ac:dyDescent="0.2">
      <c r="A117" t="s">
        <v>7</v>
      </c>
      <c r="B117" s="3">
        <v>44562</v>
      </c>
      <c r="C117">
        <v>202203</v>
      </c>
      <c r="D117" t="s">
        <v>4</v>
      </c>
      <c r="E117" t="s">
        <v>2</v>
      </c>
      <c r="F117" s="1">
        <v>1852</v>
      </c>
      <c r="G117" s="2">
        <v>23798634.699999999</v>
      </c>
      <c r="H117" s="1">
        <f t="shared" si="3"/>
        <v>7.7819590213719283E-5</v>
      </c>
      <c r="I117" s="1">
        <v>2679</v>
      </c>
      <c r="J117" s="2">
        <v>2244649.7000000002</v>
      </c>
      <c r="K117">
        <f t="shared" si="4"/>
        <v>1.1935047147891272E-3</v>
      </c>
      <c r="L117">
        <f t="shared" si="5"/>
        <v>6.5202582988931668E-2</v>
      </c>
    </row>
    <row r="118" spans="1:12" x14ac:dyDescent="0.2">
      <c r="A118" t="s">
        <v>7</v>
      </c>
      <c r="B118" s="3">
        <v>44562</v>
      </c>
      <c r="C118">
        <v>202204</v>
      </c>
      <c r="D118" t="s">
        <v>4</v>
      </c>
      <c r="E118" t="s">
        <v>2</v>
      </c>
      <c r="F118" s="1">
        <v>1406</v>
      </c>
      <c r="G118" s="2">
        <v>23831027.699999999</v>
      </c>
      <c r="H118" s="1">
        <f t="shared" si="3"/>
        <v>5.899871452039813E-5</v>
      </c>
      <c r="I118" s="1">
        <v>2184</v>
      </c>
      <c r="J118" s="2">
        <v>2221052.6</v>
      </c>
      <c r="K118">
        <f t="shared" si="4"/>
        <v>9.8331754952584198E-4</v>
      </c>
      <c r="L118">
        <f t="shared" si="5"/>
        <v>5.9999655806862645E-2</v>
      </c>
    </row>
    <row r="119" spans="1:12" x14ac:dyDescent="0.2">
      <c r="A119" t="s">
        <v>7</v>
      </c>
      <c r="B119" s="3">
        <v>44593</v>
      </c>
      <c r="C119">
        <v>202205</v>
      </c>
      <c r="D119" t="s">
        <v>4</v>
      </c>
      <c r="E119" t="s">
        <v>2</v>
      </c>
      <c r="F119" s="1">
        <v>1090</v>
      </c>
      <c r="G119" s="2">
        <v>23856929.699999999</v>
      </c>
      <c r="H119" s="1">
        <f t="shared" si="3"/>
        <v>4.568903097367135E-5</v>
      </c>
      <c r="I119" s="1">
        <v>1574</v>
      </c>
      <c r="J119" s="2">
        <v>2205022.6</v>
      </c>
      <c r="K119">
        <f t="shared" si="4"/>
        <v>7.1382488324609459E-4</v>
      </c>
      <c r="L119">
        <f t="shared" si="5"/>
        <v>6.4005937655047862E-2</v>
      </c>
    </row>
    <row r="120" spans="1:12" x14ac:dyDescent="0.2">
      <c r="A120" t="s">
        <v>7</v>
      </c>
      <c r="B120" s="3">
        <v>44593</v>
      </c>
      <c r="C120">
        <v>202206</v>
      </c>
      <c r="D120" t="s">
        <v>4</v>
      </c>
      <c r="E120" t="s">
        <v>2</v>
      </c>
      <c r="F120">
        <v>752</v>
      </c>
      <c r="G120" s="2">
        <v>23880513.699999999</v>
      </c>
      <c r="H120" s="1">
        <f t="shared" si="3"/>
        <v>3.1490109863088921E-5</v>
      </c>
      <c r="I120" s="1">
        <v>1182</v>
      </c>
      <c r="J120" s="2">
        <v>2189775.6</v>
      </c>
      <c r="K120">
        <f t="shared" si="4"/>
        <v>5.3978133649858911E-4</v>
      </c>
      <c r="L120">
        <f t="shared" si="5"/>
        <v>5.833864147166791E-2</v>
      </c>
    </row>
    <row r="121" spans="1:12" x14ac:dyDescent="0.2">
      <c r="A121" t="s">
        <v>7</v>
      </c>
      <c r="B121" s="3">
        <v>44593</v>
      </c>
      <c r="C121">
        <v>202207</v>
      </c>
      <c r="D121" t="s">
        <v>4</v>
      </c>
      <c r="E121" t="s">
        <v>2</v>
      </c>
      <c r="F121">
        <v>503</v>
      </c>
      <c r="G121" s="2">
        <v>23900936.699999999</v>
      </c>
      <c r="H121" s="1">
        <f t="shared" si="3"/>
        <v>2.104520029125051E-5</v>
      </c>
      <c r="I121">
        <v>731</v>
      </c>
      <c r="J121" s="2">
        <v>2178944.6</v>
      </c>
      <c r="K121">
        <f t="shared" si="4"/>
        <v>3.3548351802978376E-4</v>
      </c>
      <c r="L121">
        <f t="shared" si="5"/>
        <v>6.2730951478165153E-2</v>
      </c>
    </row>
    <row r="122" spans="1:12" x14ac:dyDescent="0.2">
      <c r="A122" t="s">
        <v>7</v>
      </c>
      <c r="B122" s="3">
        <v>44593</v>
      </c>
      <c r="C122">
        <v>202208</v>
      </c>
      <c r="D122" t="s">
        <v>4</v>
      </c>
      <c r="E122" t="s">
        <v>2</v>
      </c>
      <c r="F122">
        <v>316</v>
      </c>
      <c r="G122" s="2">
        <v>23919835.699999999</v>
      </c>
      <c r="H122" s="1">
        <f t="shared" si="3"/>
        <v>1.3210793082495964E-5</v>
      </c>
      <c r="I122">
        <v>497</v>
      </c>
      <c r="J122" s="2">
        <v>2169432.4</v>
      </c>
      <c r="K122">
        <f t="shared" si="4"/>
        <v>2.2909218097784471E-4</v>
      </c>
      <c r="L122">
        <f t="shared" si="5"/>
        <v>5.7665840126484139E-2</v>
      </c>
    </row>
    <row r="123" spans="1:12" x14ac:dyDescent="0.2">
      <c r="A123" t="s">
        <v>7</v>
      </c>
      <c r="B123" s="3">
        <v>44621</v>
      </c>
      <c r="C123">
        <v>202209</v>
      </c>
      <c r="D123" t="s">
        <v>4</v>
      </c>
      <c r="E123" t="s">
        <v>2</v>
      </c>
      <c r="F123">
        <v>228</v>
      </c>
      <c r="G123" s="2">
        <v>23935867.699999999</v>
      </c>
      <c r="H123" s="1">
        <f t="shared" si="3"/>
        <v>9.5254537189809088E-6</v>
      </c>
      <c r="I123">
        <v>343</v>
      </c>
      <c r="J123" s="2">
        <v>2161202.4</v>
      </c>
      <c r="K123">
        <f t="shared" si="4"/>
        <v>1.5870794887142453E-4</v>
      </c>
      <c r="L123">
        <f t="shared" si="5"/>
        <v>6.0018756380613603E-2</v>
      </c>
    </row>
    <row r="124" spans="1:12" x14ac:dyDescent="0.2">
      <c r="A124" t="s">
        <v>7</v>
      </c>
      <c r="B124" s="3">
        <v>44621</v>
      </c>
      <c r="C124">
        <v>202210</v>
      </c>
      <c r="D124" t="s">
        <v>4</v>
      </c>
      <c r="E124" t="s">
        <v>2</v>
      </c>
      <c r="F124">
        <v>157</v>
      </c>
      <c r="G124" s="2">
        <v>23949173.699999999</v>
      </c>
      <c r="H124" s="1">
        <f t="shared" si="3"/>
        <v>6.5555497641240122E-6</v>
      </c>
      <c r="I124">
        <v>207</v>
      </c>
      <c r="J124" s="2">
        <v>2155024.4</v>
      </c>
      <c r="K124">
        <f t="shared" si="4"/>
        <v>9.6054596876026088E-5</v>
      </c>
      <c r="L124">
        <f t="shared" si="5"/>
        <v>6.8248162787929917E-2</v>
      </c>
    </row>
    <row r="125" spans="1:12" x14ac:dyDescent="0.2">
      <c r="A125" t="s">
        <v>7</v>
      </c>
      <c r="B125" s="3">
        <v>44621</v>
      </c>
      <c r="C125">
        <v>202211</v>
      </c>
      <c r="D125" t="s">
        <v>4</v>
      </c>
      <c r="E125" t="s">
        <v>2</v>
      </c>
      <c r="F125">
        <v>125</v>
      </c>
      <c r="G125" s="2">
        <v>23960677.699999999</v>
      </c>
      <c r="H125" s="1">
        <f t="shared" si="3"/>
        <v>5.2168808230328145E-6</v>
      </c>
      <c r="I125">
        <v>152</v>
      </c>
      <c r="J125" s="2">
        <v>2148502.85</v>
      </c>
      <c r="K125">
        <f t="shared" si="4"/>
        <v>7.0746938967290642E-5</v>
      </c>
      <c r="L125">
        <f t="shared" si="5"/>
        <v>7.374002181839702E-2</v>
      </c>
    </row>
    <row r="126" spans="1:12" x14ac:dyDescent="0.2">
      <c r="A126" t="s">
        <v>7</v>
      </c>
      <c r="B126" s="3">
        <v>44621</v>
      </c>
      <c r="C126">
        <v>202212</v>
      </c>
      <c r="D126" t="s">
        <v>4</v>
      </c>
      <c r="E126" t="s">
        <v>2</v>
      </c>
      <c r="F126">
        <v>76</v>
      </c>
      <c r="G126" s="2">
        <v>23970001.699999999</v>
      </c>
      <c r="H126" s="1">
        <f t="shared" si="3"/>
        <v>3.1706297292419468E-6</v>
      </c>
      <c r="I126">
        <v>122</v>
      </c>
      <c r="J126" s="2">
        <v>2142741.85</v>
      </c>
      <c r="K126">
        <f t="shared" si="4"/>
        <v>5.6936396701263851E-5</v>
      </c>
      <c r="L126">
        <f t="shared" si="5"/>
        <v>5.568722140738433E-2</v>
      </c>
    </row>
    <row r="127" spans="1:12" x14ac:dyDescent="0.2">
      <c r="A127" t="s">
        <v>7</v>
      </c>
      <c r="B127" s="3">
        <v>44621</v>
      </c>
      <c r="C127">
        <v>202213</v>
      </c>
      <c r="D127" t="s">
        <v>4</v>
      </c>
      <c r="E127" t="s">
        <v>2</v>
      </c>
      <c r="F127">
        <v>74</v>
      </c>
      <c r="G127" s="2">
        <v>23978472.699999999</v>
      </c>
      <c r="H127" s="1">
        <f t="shared" si="3"/>
        <v>3.0861014763463232E-6</v>
      </c>
      <c r="I127">
        <v>75</v>
      </c>
      <c r="J127" s="2">
        <v>2130848.85</v>
      </c>
      <c r="K127">
        <f t="shared" si="4"/>
        <v>3.5197240761586634E-5</v>
      </c>
      <c r="L127">
        <f t="shared" si="5"/>
        <v>8.7680210424744859E-2</v>
      </c>
    </row>
    <row r="128" spans="1:12" x14ac:dyDescent="0.2">
      <c r="A128" t="s">
        <v>7</v>
      </c>
      <c r="B128" s="3">
        <v>44652</v>
      </c>
      <c r="C128">
        <v>202214</v>
      </c>
      <c r="D128" t="s">
        <v>4</v>
      </c>
      <c r="E128" t="s">
        <v>2</v>
      </c>
      <c r="F128">
        <v>86</v>
      </c>
      <c r="G128" s="2">
        <v>23986688.699999999</v>
      </c>
      <c r="H128" s="1">
        <f t="shared" si="3"/>
        <v>3.5853218873016018E-6</v>
      </c>
      <c r="I128">
        <v>71</v>
      </c>
      <c r="J128" s="2">
        <v>2111965.85</v>
      </c>
      <c r="K128">
        <f t="shared" si="4"/>
        <v>3.3617967828409727E-5</v>
      </c>
      <c r="L128">
        <f t="shared" si="5"/>
        <v>0.10664897728504974</v>
      </c>
    </row>
    <row r="129" spans="1:12" x14ac:dyDescent="0.2">
      <c r="A129" t="s">
        <v>7</v>
      </c>
      <c r="B129" s="3">
        <v>44652</v>
      </c>
      <c r="C129">
        <v>202215</v>
      </c>
      <c r="D129" t="s">
        <v>4</v>
      </c>
      <c r="E129" t="s">
        <v>2</v>
      </c>
      <c r="F129">
        <v>93</v>
      </c>
      <c r="G129" s="2">
        <v>24004960.699999999</v>
      </c>
      <c r="H129" s="1">
        <f t="shared" si="3"/>
        <v>3.8741992191638957E-6</v>
      </c>
      <c r="I129">
        <v>67</v>
      </c>
      <c r="J129" s="2">
        <v>2092750.3</v>
      </c>
      <c r="K129">
        <f t="shared" si="4"/>
        <v>3.2015286295742021E-5</v>
      </c>
      <c r="L129">
        <f t="shared" si="5"/>
        <v>0.12101091907708968</v>
      </c>
    </row>
    <row r="130" spans="1:12" x14ac:dyDescent="0.2">
      <c r="A130" t="s">
        <v>7</v>
      </c>
      <c r="B130" s="3">
        <v>44652</v>
      </c>
      <c r="C130">
        <v>202216</v>
      </c>
      <c r="D130" t="s">
        <v>4</v>
      </c>
      <c r="E130" t="s">
        <v>2</v>
      </c>
      <c r="F130">
        <v>102</v>
      </c>
      <c r="G130" s="2">
        <v>24064860.699999999</v>
      </c>
      <c r="H130" s="1">
        <f t="shared" si="3"/>
        <v>4.2385452079512768E-6</v>
      </c>
      <c r="I130">
        <v>58</v>
      </c>
      <c r="J130" s="2">
        <v>2075842.3</v>
      </c>
      <c r="K130">
        <f t="shared" si="4"/>
        <v>2.7940465419747925E-5</v>
      </c>
      <c r="L130">
        <f t="shared" si="5"/>
        <v>0.15169916264013031</v>
      </c>
    </row>
    <row r="131" spans="1:12" x14ac:dyDescent="0.2">
      <c r="A131" t="s">
        <v>7</v>
      </c>
      <c r="B131" s="3">
        <v>44652</v>
      </c>
      <c r="C131">
        <v>202217</v>
      </c>
      <c r="D131" t="s">
        <v>4</v>
      </c>
      <c r="E131" t="s">
        <v>2</v>
      </c>
      <c r="F131">
        <v>142</v>
      </c>
      <c r="G131" s="2">
        <v>24123521.550000001</v>
      </c>
      <c r="H131" s="1">
        <f t="shared" ref="H131:H194" si="6">F131/G131</f>
        <v>5.8863710965947258E-6</v>
      </c>
      <c r="I131">
        <v>87</v>
      </c>
      <c r="J131" s="2">
        <v>2060334.3</v>
      </c>
      <c r="K131">
        <f t="shared" ref="K131:K194" si="7">I131/J131</f>
        <v>4.2226157182356281E-5</v>
      </c>
      <c r="L131">
        <f t="shared" ref="L131:L194" si="8">H131/K131</f>
        <v>0.13940106060738766</v>
      </c>
    </row>
    <row r="132" spans="1:12" x14ac:dyDescent="0.2">
      <c r="A132" t="s">
        <v>7</v>
      </c>
      <c r="B132" s="3">
        <v>44682</v>
      </c>
      <c r="C132">
        <v>202218</v>
      </c>
      <c r="D132" t="s">
        <v>4</v>
      </c>
      <c r="E132" t="s">
        <v>2</v>
      </c>
      <c r="F132">
        <v>160</v>
      </c>
      <c r="G132" s="2">
        <v>24169790.550000001</v>
      </c>
      <c r="H132" s="1">
        <f t="shared" si="6"/>
        <v>6.6198339480438734E-6</v>
      </c>
      <c r="I132">
        <v>93</v>
      </c>
      <c r="J132" s="2">
        <v>2046543.3</v>
      </c>
      <c r="K132">
        <f t="shared" si="7"/>
        <v>4.5442478544187163E-5</v>
      </c>
      <c r="L132">
        <f t="shared" si="8"/>
        <v>0.14567501949980363</v>
      </c>
    </row>
    <row r="133" spans="1:12" x14ac:dyDescent="0.2">
      <c r="A133" t="s">
        <v>7</v>
      </c>
      <c r="B133" s="3">
        <v>44682</v>
      </c>
      <c r="C133">
        <v>202219</v>
      </c>
      <c r="D133" t="s">
        <v>4</v>
      </c>
      <c r="E133" t="s">
        <v>2</v>
      </c>
      <c r="F133">
        <v>213</v>
      </c>
      <c r="G133" s="2">
        <v>24208910.550000001</v>
      </c>
      <c r="H133" s="1">
        <f t="shared" si="6"/>
        <v>8.798413276800678E-6</v>
      </c>
      <c r="I133">
        <v>109</v>
      </c>
      <c r="J133" s="2">
        <v>2033233.3</v>
      </c>
      <c r="K133">
        <f t="shared" si="7"/>
        <v>5.3609194773664192E-5</v>
      </c>
      <c r="L133">
        <f t="shared" si="8"/>
        <v>0.1641213473536996</v>
      </c>
    </row>
    <row r="134" spans="1:12" x14ac:dyDescent="0.2">
      <c r="A134" t="s">
        <v>7</v>
      </c>
      <c r="B134" s="3">
        <v>44682</v>
      </c>
      <c r="C134">
        <v>202220</v>
      </c>
      <c r="D134" t="s">
        <v>4</v>
      </c>
      <c r="E134" t="s">
        <v>2</v>
      </c>
      <c r="F134">
        <v>205</v>
      </c>
      <c r="G134" s="2">
        <v>24244090.550000001</v>
      </c>
      <c r="H134" s="1">
        <f t="shared" si="6"/>
        <v>8.4556687980197298E-6</v>
      </c>
      <c r="I134">
        <v>131</v>
      </c>
      <c r="J134" s="2">
        <v>2019779.3</v>
      </c>
      <c r="K134">
        <f t="shared" si="7"/>
        <v>6.4858571429066535E-5</v>
      </c>
      <c r="L134">
        <f t="shared" si="8"/>
        <v>0.13037087638088649</v>
      </c>
    </row>
    <row r="135" spans="1:12" x14ac:dyDescent="0.2">
      <c r="A135" t="s">
        <v>7</v>
      </c>
      <c r="B135" s="3">
        <v>44682</v>
      </c>
      <c r="C135">
        <v>202221</v>
      </c>
      <c r="D135" t="s">
        <v>4</v>
      </c>
      <c r="E135" t="s">
        <v>2</v>
      </c>
      <c r="F135">
        <v>242</v>
      </c>
      <c r="G135" s="2">
        <v>24276816.550000001</v>
      </c>
      <c r="H135" s="1">
        <f t="shared" si="6"/>
        <v>9.9683580629932298E-6</v>
      </c>
      <c r="I135">
        <v>149</v>
      </c>
      <c r="J135" s="2">
        <v>2006567.3</v>
      </c>
      <c r="K135">
        <f t="shared" si="7"/>
        <v>7.4256168731544662E-5</v>
      </c>
      <c r="L135">
        <f t="shared" si="8"/>
        <v>0.13424282767713797</v>
      </c>
    </row>
    <row r="136" spans="1:12" x14ac:dyDescent="0.2">
      <c r="A136" t="s">
        <v>7</v>
      </c>
      <c r="B136" s="3">
        <v>44713</v>
      </c>
      <c r="C136">
        <v>202222</v>
      </c>
      <c r="D136" t="s">
        <v>4</v>
      </c>
      <c r="E136" t="s">
        <v>2</v>
      </c>
      <c r="F136">
        <v>244</v>
      </c>
      <c r="G136" s="2">
        <v>24309454.550000001</v>
      </c>
      <c r="H136" s="1">
        <f t="shared" si="6"/>
        <v>1.0037247010134993E-5</v>
      </c>
      <c r="I136">
        <v>171</v>
      </c>
      <c r="J136" s="2">
        <v>1997202.3</v>
      </c>
      <c r="K136">
        <f t="shared" si="7"/>
        <v>8.5619769214165232E-5</v>
      </c>
      <c r="L136">
        <f t="shared" si="8"/>
        <v>0.11723048429420896</v>
      </c>
    </row>
    <row r="137" spans="1:12" x14ac:dyDescent="0.2">
      <c r="A137" t="s">
        <v>7</v>
      </c>
      <c r="B137" s="3">
        <v>44713</v>
      </c>
      <c r="C137">
        <v>202223</v>
      </c>
      <c r="D137" t="s">
        <v>4</v>
      </c>
      <c r="E137" t="s">
        <v>2</v>
      </c>
      <c r="F137">
        <v>305</v>
      </c>
      <c r="G137" s="2">
        <v>24341765.550000001</v>
      </c>
      <c r="H137" s="1">
        <f t="shared" si="6"/>
        <v>1.252990459436908E-5</v>
      </c>
      <c r="I137">
        <v>136</v>
      </c>
      <c r="J137" s="2">
        <v>1986313.3</v>
      </c>
      <c r="K137">
        <f t="shared" si="7"/>
        <v>6.8468554280938458E-5</v>
      </c>
      <c r="L137">
        <f t="shared" si="8"/>
        <v>0.18300232458475302</v>
      </c>
    </row>
    <row r="138" spans="1:12" x14ac:dyDescent="0.2">
      <c r="A138" t="s">
        <v>7</v>
      </c>
      <c r="B138" s="3">
        <v>44713</v>
      </c>
      <c r="C138">
        <v>202224</v>
      </c>
      <c r="D138" t="s">
        <v>4</v>
      </c>
      <c r="E138" t="s">
        <v>2</v>
      </c>
      <c r="F138">
        <v>290</v>
      </c>
      <c r="G138" s="2">
        <v>24362621.550000001</v>
      </c>
      <c r="H138" s="1">
        <f t="shared" si="6"/>
        <v>1.1903480887917827E-5</v>
      </c>
      <c r="I138">
        <v>180</v>
      </c>
      <c r="J138" s="2">
        <v>1977793.1</v>
      </c>
      <c r="K138">
        <f t="shared" si="7"/>
        <v>9.1010530879089425E-5</v>
      </c>
      <c r="L138">
        <f t="shared" si="8"/>
        <v>0.1307923464783653</v>
      </c>
    </row>
    <row r="139" spans="1:12" x14ac:dyDescent="0.2">
      <c r="A139" t="s">
        <v>7</v>
      </c>
      <c r="B139" s="3">
        <v>44713</v>
      </c>
      <c r="C139">
        <v>202225</v>
      </c>
      <c r="D139" t="s">
        <v>4</v>
      </c>
      <c r="E139" t="s">
        <v>2</v>
      </c>
      <c r="F139">
        <v>325</v>
      </c>
      <c r="G139" s="2">
        <v>24383779.550000001</v>
      </c>
      <c r="H139" s="1">
        <f t="shared" si="6"/>
        <v>1.3328532573614085E-5</v>
      </c>
      <c r="I139">
        <v>195</v>
      </c>
      <c r="J139" s="2">
        <v>1970068.1</v>
      </c>
      <c r="K139">
        <f t="shared" si="7"/>
        <v>9.8981349934045424E-5</v>
      </c>
      <c r="L139">
        <f t="shared" si="8"/>
        <v>0.13465700945173339</v>
      </c>
    </row>
    <row r="140" spans="1:12" x14ac:dyDescent="0.2">
      <c r="A140" t="s">
        <v>7</v>
      </c>
      <c r="B140" s="3">
        <v>44713</v>
      </c>
      <c r="C140">
        <v>202226</v>
      </c>
      <c r="D140" t="s">
        <v>4</v>
      </c>
      <c r="E140" t="s">
        <v>2</v>
      </c>
      <c r="F140">
        <v>368</v>
      </c>
      <c r="G140" s="2">
        <v>24401685.550000001</v>
      </c>
      <c r="H140" s="1">
        <f t="shared" si="6"/>
        <v>1.5080925424022603E-5</v>
      </c>
      <c r="I140">
        <v>229</v>
      </c>
      <c r="J140" s="2">
        <v>1962778.1</v>
      </c>
      <c r="K140">
        <f t="shared" si="7"/>
        <v>1.1667136493931738E-4</v>
      </c>
      <c r="L140">
        <f t="shared" si="8"/>
        <v>0.1292598696506759</v>
      </c>
    </row>
    <row r="141" spans="1:12" x14ac:dyDescent="0.2">
      <c r="A141" t="s">
        <v>7</v>
      </c>
      <c r="B141" s="3">
        <v>44743</v>
      </c>
      <c r="C141">
        <v>202227</v>
      </c>
      <c r="D141" t="s">
        <v>4</v>
      </c>
      <c r="E141" t="s">
        <v>2</v>
      </c>
      <c r="F141">
        <v>366</v>
      </c>
      <c r="G141" s="2">
        <v>24417042.550000001</v>
      </c>
      <c r="H141" s="1">
        <f t="shared" si="6"/>
        <v>1.4989530335237099E-5</v>
      </c>
      <c r="I141">
        <v>230</v>
      </c>
      <c r="J141" s="2">
        <v>1956378.1</v>
      </c>
      <c r="K141">
        <f t="shared" si="7"/>
        <v>1.1756418659562791E-4</v>
      </c>
      <c r="L141">
        <f t="shared" si="8"/>
        <v>0.12750082120497183</v>
      </c>
    </row>
    <row r="142" spans="1:12" x14ac:dyDescent="0.2">
      <c r="A142" t="s">
        <v>7</v>
      </c>
      <c r="B142" s="3">
        <v>44743</v>
      </c>
      <c r="C142">
        <v>202228</v>
      </c>
      <c r="D142" t="s">
        <v>4</v>
      </c>
      <c r="E142" t="s">
        <v>2</v>
      </c>
      <c r="F142">
        <v>417</v>
      </c>
      <c r="G142" s="2">
        <v>24430534.550000001</v>
      </c>
      <c r="H142" s="1">
        <f t="shared" si="6"/>
        <v>1.7068803760579198E-5</v>
      </c>
      <c r="I142">
        <v>223</v>
      </c>
      <c r="J142" s="2">
        <v>1946125.1</v>
      </c>
      <c r="K142">
        <f t="shared" si="7"/>
        <v>1.1458667276836416E-4</v>
      </c>
      <c r="L142">
        <f t="shared" si="8"/>
        <v>0.14895976423963037</v>
      </c>
    </row>
    <row r="143" spans="1:12" x14ac:dyDescent="0.2">
      <c r="A143" t="s">
        <v>7</v>
      </c>
      <c r="B143" s="3">
        <v>44743</v>
      </c>
      <c r="C143">
        <v>202229</v>
      </c>
      <c r="D143" t="s">
        <v>4</v>
      </c>
      <c r="E143" t="s">
        <v>2</v>
      </c>
      <c r="F143">
        <v>410</v>
      </c>
      <c r="G143" s="2">
        <v>24441885.550000001</v>
      </c>
      <c r="H143" s="1">
        <f t="shared" si="6"/>
        <v>1.6774483259946365E-5</v>
      </c>
      <c r="I143">
        <v>239</v>
      </c>
      <c r="J143" s="2">
        <v>1935506.1</v>
      </c>
      <c r="K143">
        <f t="shared" si="7"/>
        <v>1.234819151435379E-4</v>
      </c>
      <c r="L143">
        <f t="shared" si="8"/>
        <v>0.13584566809194173</v>
      </c>
    </row>
    <row r="144" spans="1:12" x14ac:dyDescent="0.2">
      <c r="A144" t="s">
        <v>7</v>
      </c>
      <c r="B144" s="3">
        <v>44743</v>
      </c>
      <c r="C144">
        <v>202230</v>
      </c>
      <c r="D144" t="s">
        <v>4</v>
      </c>
      <c r="E144" t="s">
        <v>2</v>
      </c>
      <c r="F144">
        <v>369</v>
      </c>
      <c r="G144" s="2">
        <v>24459033.550000001</v>
      </c>
      <c r="H144" s="1">
        <f t="shared" si="6"/>
        <v>1.5086450543750122E-5</v>
      </c>
      <c r="I144">
        <v>233</v>
      </c>
      <c r="J144" s="2">
        <v>1926902.1</v>
      </c>
      <c r="K144">
        <f t="shared" si="7"/>
        <v>1.2091948002962891E-4</v>
      </c>
      <c r="L144">
        <f t="shared" si="8"/>
        <v>0.12476443448196675</v>
      </c>
    </row>
    <row r="145" spans="1:12" x14ac:dyDescent="0.2">
      <c r="A145" t="s">
        <v>7</v>
      </c>
      <c r="B145" s="3">
        <v>44774</v>
      </c>
      <c r="C145">
        <v>202231</v>
      </c>
      <c r="D145" t="s">
        <v>4</v>
      </c>
      <c r="E145" t="s">
        <v>2</v>
      </c>
      <c r="F145">
        <v>376</v>
      </c>
      <c r="G145" s="2">
        <v>24481232.550000001</v>
      </c>
      <c r="H145" s="1">
        <f t="shared" si="6"/>
        <v>1.5358703824738594E-5</v>
      </c>
      <c r="I145">
        <v>230</v>
      </c>
      <c r="J145" s="2">
        <v>1919806.1</v>
      </c>
      <c r="K145">
        <f t="shared" si="7"/>
        <v>1.1980376559903627E-4</v>
      </c>
      <c r="L145">
        <f t="shared" si="8"/>
        <v>0.12819884039489776</v>
      </c>
    </row>
    <row r="146" spans="1:12" x14ac:dyDescent="0.2">
      <c r="A146" t="s">
        <v>7</v>
      </c>
      <c r="B146" s="3">
        <v>44774</v>
      </c>
      <c r="C146">
        <v>202232</v>
      </c>
      <c r="D146" t="s">
        <v>4</v>
      </c>
      <c r="E146" t="s">
        <v>2</v>
      </c>
      <c r="F146">
        <v>311</v>
      </c>
      <c r="G146" s="2">
        <v>24499214.550000001</v>
      </c>
      <c r="H146" s="1">
        <f t="shared" si="6"/>
        <v>1.2694284519419419E-5</v>
      </c>
      <c r="I146">
        <v>227</v>
      </c>
      <c r="J146" s="2">
        <v>1913657.1</v>
      </c>
      <c r="K146">
        <f t="shared" si="7"/>
        <v>1.1862104240096096E-4</v>
      </c>
      <c r="L146">
        <f t="shared" si="8"/>
        <v>0.10701545242293858</v>
      </c>
    </row>
    <row r="147" spans="1:12" x14ac:dyDescent="0.2">
      <c r="A147" t="s">
        <v>7</v>
      </c>
      <c r="B147" s="3">
        <v>44774</v>
      </c>
      <c r="C147">
        <v>202233</v>
      </c>
      <c r="D147" t="s">
        <v>4</v>
      </c>
      <c r="E147" t="s">
        <v>2</v>
      </c>
      <c r="F147">
        <v>265</v>
      </c>
      <c r="G147" s="2">
        <v>24511843.550000001</v>
      </c>
      <c r="H147" s="1">
        <f t="shared" si="6"/>
        <v>1.0811100334393248E-5</v>
      </c>
      <c r="I147">
        <v>199</v>
      </c>
      <c r="J147" s="2">
        <v>1908422.1</v>
      </c>
      <c r="K147">
        <f t="shared" si="7"/>
        <v>1.0427462561872449E-4</v>
      </c>
      <c r="L147">
        <f t="shared" si="8"/>
        <v>0.10367910956519329</v>
      </c>
    </row>
    <row r="148" spans="1:12" x14ac:dyDescent="0.2">
      <c r="A148" t="s">
        <v>7</v>
      </c>
      <c r="B148" s="3">
        <v>44774</v>
      </c>
      <c r="C148">
        <v>202234</v>
      </c>
      <c r="D148" t="s">
        <v>4</v>
      </c>
      <c r="E148" t="s">
        <v>2</v>
      </c>
      <c r="F148">
        <v>211</v>
      </c>
      <c r="G148" s="2">
        <v>24521768.550000001</v>
      </c>
      <c r="H148" s="1">
        <f t="shared" si="6"/>
        <v>8.6045996058469439E-6</v>
      </c>
      <c r="I148">
        <v>167</v>
      </c>
      <c r="J148" s="2">
        <v>1903920.1</v>
      </c>
      <c r="K148">
        <f t="shared" si="7"/>
        <v>8.7713764879103907E-5</v>
      </c>
      <c r="L148">
        <f t="shared" si="8"/>
        <v>9.8098623604934571E-2</v>
      </c>
    </row>
    <row r="149" spans="1:12" x14ac:dyDescent="0.2">
      <c r="A149" t="s">
        <v>7</v>
      </c>
      <c r="B149" s="3">
        <v>44774</v>
      </c>
      <c r="C149">
        <v>202235</v>
      </c>
      <c r="D149" t="s">
        <v>4</v>
      </c>
      <c r="E149" t="s">
        <v>2</v>
      </c>
      <c r="F149">
        <v>215</v>
      </c>
      <c r="G149" s="2">
        <v>24530038.550000001</v>
      </c>
      <c r="H149" s="1">
        <f t="shared" si="6"/>
        <v>8.7647640488522587E-6</v>
      </c>
      <c r="I149">
        <v>140</v>
      </c>
      <c r="J149" s="2">
        <v>1901104.1</v>
      </c>
      <c r="K149">
        <f t="shared" si="7"/>
        <v>7.3641417111246037E-5</v>
      </c>
      <c r="L149">
        <f t="shared" si="8"/>
        <v>0.11901949192004022</v>
      </c>
    </row>
    <row r="150" spans="1:12" x14ac:dyDescent="0.2">
      <c r="A150" t="s">
        <v>7</v>
      </c>
      <c r="B150" s="3">
        <v>44287</v>
      </c>
      <c r="C150">
        <v>202114</v>
      </c>
      <c r="D150" t="s">
        <v>5</v>
      </c>
      <c r="E150" t="s">
        <v>2</v>
      </c>
      <c r="F150">
        <v>71</v>
      </c>
      <c r="G150" s="1">
        <v>4688011</v>
      </c>
      <c r="H150" s="1">
        <f t="shared" si="6"/>
        <v>1.5145015658026399E-5</v>
      </c>
      <c r="I150">
        <v>581</v>
      </c>
      <c r="J150" s="1">
        <v>2453455</v>
      </c>
      <c r="K150">
        <f t="shared" si="7"/>
        <v>2.3680890825387055E-4</v>
      </c>
      <c r="L150">
        <f t="shared" si="8"/>
        <v>6.3954585871365169E-2</v>
      </c>
    </row>
    <row r="151" spans="1:12" x14ac:dyDescent="0.2">
      <c r="A151" t="s">
        <v>7</v>
      </c>
      <c r="B151" s="3">
        <v>44287</v>
      </c>
      <c r="C151">
        <v>202115</v>
      </c>
      <c r="D151" t="s">
        <v>5</v>
      </c>
      <c r="E151" t="s">
        <v>2</v>
      </c>
      <c r="F151">
        <v>91</v>
      </c>
      <c r="G151" s="1">
        <v>5077971</v>
      </c>
      <c r="H151" s="1">
        <f t="shared" si="6"/>
        <v>1.7920543461158011E-5</v>
      </c>
      <c r="I151">
        <v>541</v>
      </c>
      <c r="J151" s="1">
        <v>2321484</v>
      </c>
      <c r="K151">
        <f t="shared" si="7"/>
        <v>2.3304058955392326E-4</v>
      </c>
      <c r="L151">
        <f t="shared" si="8"/>
        <v>7.6898807608840936E-2</v>
      </c>
    </row>
    <row r="152" spans="1:12" x14ac:dyDescent="0.2">
      <c r="A152" t="s">
        <v>7</v>
      </c>
      <c r="B152" s="3">
        <v>44287</v>
      </c>
      <c r="C152">
        <v>202116</v>
      </c>
      <c r="D152" t="s">
        <v>5</v>
      </c>
      <c r="E152" t="s">
        <v>2</v>
      </c>
      <c r="F152">
        <v>98</v>
      </c>
      <c r="G152" s="1">
        <v>5385617</v>
      </c>
      <c r="H152" s="1">
        <f t="shared" si="6"/>
        <v>1.8196615169626803E-5</v>
      </c>
      <c r="I152">
        <v>497</v>
      </c>
      <c r="J152" s="1">
        <v>2220680</v>
      </c>
      <c r="K152">
        <f t="shared" si="7"/>
        <v>2.2380532089269953E-4</v>
      </c>
      <c r="L152">
        <f t="shared" si="8"/>
        <v>8.1305552062146583E-2</v>
      </c>
    </row>
    <row r="153" spans="1:12" x14ac:dyDescent="0.2">
      <c r="A153" t="s">
        <v>7</v>
      </c>
      <c r="B153" s="3">
        <v>44287</v>
      </c>
      <c r="C153">
        <v>202117</v>
      </c>
      <c r="D153" t="s">
        <v>5</v>
      </c>
      <c r="E153" t="s">
        <v>2</v>
      </c>
      <c r="F153">
        <v>96</v>
      </c>
      <c r="G153" s="1">
        <v>5599794</v>
      </c>
      <c r="H153" s="1">
        <f t="shared" si="6"/>
        <v>1.7143487778300415E-5</v>
      </c>
      <c r="I153">
        <v>420</v>
      </c>
      <c r="J153" s="1">
        <v>2139374</v>
      </c>
      <c r="K153">
        <f t="shared" si="7"/>
        <v>1.9631911016961036E-4</v>
      </c>
      <c r="L153">
        <f t="shared" si="8"/>
        <v>8.7324600052889695E-2</v>
      </c>
    </row>
    <row r="154" spans="1:12" x14ac:dyDescent="0.2">
      <c r="A154" t="s">
        <v>7</v>
      </c>
      <c r="B154" s="3">
        <v>44317</v>
      </c>
      <c r="C154">
        <v>202118</v>
      </c>
      <c r="D154" t="s">
        <v>5</v>
      </c>
      <c r="E154" t="s">
        <v>2</v>
      </c>
      <c r="F154">
        <v>71</v>
      </c>
      <c r="G154" s="1">
        <v>5748579</v>
      </c>
      <c r="H154" s="1">
        <f t="shared" si="6"/>
        <v>1.2350878364896786E-5</v>
      </c>
      <c r="I154">
        <v>388</v>
      </c>
      <c r="J154" s="1">
        <v>2073354</v>
      </c>
      <c r="K154">
        <f t="shared" si="7"/>
        <v>1.871363983188592E-4</v>
      </c>
      <c r="L154">
        <f t="shared" si="8"/>
        <v>6.5999337787041784E-2</v>
      </c>
    </row>
    <row r="155" spans="1:12" x14ac:dyDescent="0.2">
      <c r="A155" t="s">
        <v>7</v>
      </c>
      <c r="B155" s="3">
        <v>44317</v>
      </c>
      <c r="C155">
        <v>202119</v>
      </c>
      <c r="D155" t="s">
        <v>5</v>
      </c>
      <c r="E155" t="s">
        <v>2</v>
      </c>
      <c r="F155">
        <v>67</v>
      </c>
      <c r="G155" s="1">
        <v>5865387</v>
      </c>
      <c r="H155" s="1">
        <f t="shared" si="6"/>
        <v>1.1422946175589096E-5</v>
      </c>
      <c r="I155">
        <v>285</v>
      </c>
      <c r="J155" s="1">
        <v>2019966</v>
      </c>
      <c r="K155">
        <f t="shared" si="7"/>
        <v>1.4109148371804279E-4</v>
      </c>
      <c r="L155">
        <f t="shared" si="8"/>
        <v>8.096127331410527E-2</v>
      </c>
    </row>
    <row r="156" spans="1:12" x14ac:dyDescent="0.2">
      <c r="A156" t="s">
        <v>7</v>
      </c>
      <c r="B156" s="3">
        <v>44317</v>
      </c>
      <c r="C156">
        <v>202120</v>
      </c>
      <c r="D156" t="s">
        <v>5</v>
      </c>
      <c r="E156" t="s">
        <v>2</v>
      </c>
      <c r="F156">
        <v>66</v>
      </c>
      <c r="G156" s="1">
        <v>5963675</v>
      </c>
      <c r="H156" s="1">
        <f t="shared" si="6"/>
        <v>1.106700147140815E-5</v>
      </c>
      <c r="I156">
        <v>225</v>
      </c>
      <c r="J156" s="1">
        <v>1971796</v>
      </c>
      <c r="K156">
        <f t="shared" si="7"/>
        <v>1.1410916747980014E-4</v>
      </c>
      <c r="L156">
        <f t="shared" si="8"/>
        <v>9.698608548140758E-2</v>
      </c>
    </row>
    <row r="157" spans="1:12" x14ac:dyDescent="0.2">
      <c r="A157" t="s">
        <v>7</v>
      </c>
      <c r="B157" s="3">
        <v>44317</v>
      </c>
      <c r="C157">
        <v>202121</v>
      </c>
      <c r="D157" t="s">
        <v>5</v>
      </c>
      <c r="E157" t="s">
        <v>2</v>
      </c>
      <c r="F157">
        <v>50</v>
      </c>
      <c r="G157" s="1">
        <v>6045574</v>
      </c>
      <c r="H157" s="1">
        <f t="shared" si="6"/>
        <v>8.2705132713618264E-6</v>
      </c>
      <c r="I157">
        <v>207</v>
      </c>
      <c r="J157" s="1">
        <v>1933633</v>
      </c>
      <c r="K157">
        <f t="shared" si="7"/>
        <v>1.0705237239951946E-4</v>
      </c>
      <c r="L157">
        <f t="shared" si="8"/>
        <v>7.7256702359628893E-2</v>
      </c>
    </row>
    <row r="158" spans="1:12" x14ac:dyDescent="0.2">
      <c r="A158" t="s">
        <v>7</v>
      </c>
      <c r="B158" s="3">
        <v>44348</v>
      </c>
      <c r="C158">
        <v>202122</v>
      </c>
      <c r="D158" t="s">
        <v>5</v>
      </c>
      <c r="E158" t="s">
        <v>2</v>
      </c>
      <c r="F158">
        <v>50</v>
      </c>
      <c r="G158" s="1">
        <v>6117492</v>
      </c>
      <c r="H158" s="1">
        <f t="shared" si="6"/>
        <v>8.1732840843927552E-6</v>
      </c>
      <c r="I158">
        <v>139</v>
      </c>
      <c r="J158" s="1">
        <v>1907813</v>
      </c>
      <c r="K158">
        <f t="shared" si="7"/>
        <v>7.2858293763592132E-5</v>
      </c>
      <c r="L158">
        <f t="shared" si="8"/>
        <v>0.11218055848127767</v>
      </c>
    </row>
    <row r="159" spans="1:12" x14ac:dyDescent="0.2">
      <c r="A159" t="s">
        <v>7</v>
      </c>
      <c r="B159" s="3">
        <v>44348</v>
      </c>
      <c r="C159">
        <v>202123</v>
      </c>
      <c r="D159" t="s">
        <v>5</v>
      </c>
      <c r="E159" t="s">
        <v>2</v>
      </c>
      <c r="F159">
        <v>46</v>
      </c>
      <c r="G159" s="1">
        <v>6174723</v>
      </c>
      <c r="H159" s="1">
        <f t="shared" si="6"/>
        <v>7.449726894631549E-6</v>
      </c>
      <c r="I159">
        <v>136</v>
      </c>
      <c r="J159" s="1">
        <v>1882756</v>
      </c>
      <c r="K159">
        <f t="shared" si="7"/>
        <v>7.2234532780668338E-5</v>
      </c>
      <c r="L159">
        <f t="shared" si="8"/>
        <v>0.10313248536197733</v>
      </c>
    </row>
    <row r="160" spans="1:12" x14ac:dyDescent="0.2">
      <c r="A160" t="s">
        <v>7</v>
      </c>
      <c r="B160" s="3">
        <v>44348</v>
      </c>
      <c r="C160">
        <v>202124</v>
      </c>
      <c r="D160" t="s">
        <v>5</v>
      </c>
      <c r="E160" t="s">
        <v>2</v>
      </c>
      <c r="F160">
        <v>62</v>
      </c>
      <c r="G160" s="1">
        <v>6215135</v>
      </c>
      <c r="H160" s="1">
        <f t="shared" si="6"/>
        <v>9.975648155671599E-6</v>
      </c>
      <c r="I160">
        <v>143</v>
      </c>
      <c r="J160" s="1">
        <v>1861615</v>
      </c>
      <c r="K160">
        <f t="shared" si="7"/>
        <v>7.6815023514529058E-5</v>
      </c>
      <c r="L160">
        <f t="shared" si="8"/>
        <v>0.12986584784140268</v>
      </c>
    </row>
    <row r="161" spans="1:12" x14ac:dyDescent="0.2">
      <c r="A161" t="s">
        <v>7</v>
      </c>
      <c r="B161" s="3">
        <v>44348</v>
      </c>
      <c r="C161">
        <v>202125</v>
      </c>
      <c r="D161" t="s">
        <v>5</v>
      </c>
      <c r="E161" t="s">
        <v>2</v>
      </c>
      <c r="F161">
        <v>61</v>
      </c>
      <c r="G161" s="1">
        <v>6252123</v>
      </c>
      <c r="H161" s="1">
        <f t="shared" si="6"/>
        <v>9.756685848950828E-6</v>
      </c>
      <c r="I161">
        <v>140</v>
      </c>
      <c r="J161" s="1">
        <v>1842073</v>
      </c>
      <c r="K161">
        <f t="shared" si="7"/>
        <v>7.6001331109027708E-5</v>
      </c>
      <c r="L161">
        <f t="shared" si="8"/>
        <v>0.12837519694167429</v>
      </c>
    </row>
    <row r="162" spans="1:12" x14ac:dyDescent="0.2">
      <c r="A162" t="s">
        <v>7</v>
      </c>
      <c r="B162" s="3">
        <v>44348</v>
      </c>
      <c r="C162">
        <v>202126</v>
      </c>
      <c r="D162" t="s">
        <v>5</v>
      </c>
      <c r="E162" t="s">
        <v>2</v>
      </c>
      <c r="F162">
        <v>76</v>
      </c>
      <c r="G162" s="1">
        <v>6284108</v>
      </c>
      <c r="H162" s="1">
        <f t="shared" si="6"/>
        <v>1.2093999657548852E-5</v>
      </c>
      <c r="I162">
        <v>173</v>
      </c>
      <c r="J162" s="1">
        <v>1825048</v>
      </c>
      <c r="K162">
        <f t="shared" si="7"/>
        <v>9.4792027387772819E-5</v>
      </c>
      <c r="L162">
        <f t="shared" si="8"/>
        <v>0.1275845658208683</v>
      </c>
    </row>
    <row r="163" spans="1:12" x14ac:dyDescent="0.2">
      <c r="A163" t="s">
        <v>7</v>
      </c>
      <c r="B163" s="3">
        <v>44378</v>
      </c>
      <c r="C163">
        <v>202127</v>
      </c>
      <c r="D163" t="s">
        <v>5</v>
      </c>
      <c r="E163" t="s">
        <v>2</v>
      </c>
      <c r="F163">
        <v>130</v>
      </c>
      <c r="G163" s="1">
        <v>6307489</v>
      </c>
      <c r="H163" s="1">
        <f t="shared" si="6"/>
        <v>2.0610420406599203E-5</v>
      </c>
      <c r="I163">
        <v>227</v>
      </c>
      <c r="J163" s="1">
        <v>1810352</v>
      </c>
      <c r="K163">
        <f t="shared" si="7"/>
        <v>1.2538997940731968E-4</v>
      </c>
      <c r="L163">
        <f t="shared" si="8"/>
        <v>0.16437055420232458</v>
      </c>
    </row>
    <row r="164" spans="1:12" x14ac:dyDescent="0.2">
      <c r="A164" t="s">
        <v>7</v>
      </c>
      <c r="B164" s="3">
        <v>44378</v>
      </c>
      <c r="C164">
        <v>202128</v>
      </c>
      <c r="D164" t="s">
        <v>5</v>
      </c>
      <c r="E164" t="s">
        <v>2</v>
      </c>
      <c r="F164">
        <v>211</v>
      </c>
      <c r="G164" s="1">
        <v>6326309</v>
      </c>
      <c r="H164" s="1">
        <f t="shared" si="6"/>
        <v>3.3352781218875019E-5</v>
      </c>
      <c r="I164">
        <v>325</v>
      </c>
      <c r="J164" s="1">
        <v>1794760</v>
      </c>
      <c r="K164">
        <f t="shared" si="7"/>
        <v>1.8108270743720609E-4</v>
      </c>
      <c r="L164">
        <f t="shared" si="8"/>
        <v>0.18418534652427115</v>
      </c>
    </row>
    <row r="165" spans="1:12" x14ac:dyDescent="0.2">
      <c r="A165" t="s">
        <v>7</v>
      </c>
      <c r="B165" s="3">
        <v>44378</v>
      </c>
      <c r="C165">
        <v>202129</v>
      </c>
      <c r="D165" t="s">
        <v>5</v>
      </c>
      <c r="E165" t="s">
        <v>2</v>
      </c>
      <c r="F165">
        <v>346</v>
      </c>
      <c r="G165" s="1">
        <v>6342090</v>
      </c>
      <c r="H165" s="1">
        <f t="shared" si="6"/>
        <v>5.455614789446381E-5</v>
      </c>
      <c r="I165">
        <v>637</v>
      </c>
      <c r="J165" s="1">
        <v>1776338</v>
      </c>
      <c r="K165">
        <f t="shared" si="7"/>
        <v>3.5860292354270414E-4</v>
      </c>
      <c r="L165">
        <f t="shared" si="8"/>
        <v>0.15213525688941296</v>
      </c>
    </row>
    <row r="166" spans="1:12" x14ac:dyDescent="0.2">
      <c r="A166" t="s">
        <v>7</v>
      </c>
      <c r="B166" s="3">
        <v>44378</v>
      </c>
      <c r="C166">
        <v>202130</v>
      </c>
      <c r="D166" t="s">
        <v>5</v>
      </c>
      <c r="E166" t="s">
        <v>2</v>
      </c>
      <c r="F166">
        <v>530</v>
      </c>
      <c r="G166" s="1">
        <v>6358374</v>
      </c>
      <c r="H166" s="1">
        <f t="shared" si="6"/>
        <v>8.3354643813025151E-5</v>
      </c>
      <c r="I166">
        <v>885</v>
      </c>
      <c r="J166" s="1">
        <v>1754003</v>
      </c>
      <c r="K166">
        <f t="shared" si="7"/>
        <v>5.0456014043305508E-4</v>
      </c>
      <c r="L166">
        <f t="shared" si="8"/>
        <v>0.16520259357285602</v>
      </c>
    </row>
    <row r="167" spans="1:12" x14ac:dyDescent="0.2">
      <c r="A167" t="s">
        <v>7</v>
      </c>
      <c r="B167" s="3">
        <v>44409</v>
      </c>
      <c r="C167">
        <v>202131</v>
      </c>
      <c r="D167" t="s">
        <v>5</v>
      </c>
      <c r="E167" t="s">
        <v>2</v>
      </c>
      <c r="F167">
        <v>735</v>
      </c>
      <c r="G167" s="1">
        <v>6373724</v>
      </c>
      <c r="H167" s="1">
        <f t="shared" si="6"/>
        <v>1.1531719917586641E-4</v>
      </c>
      <c r="I167" s="1">
        <v>1165</v>
      </c>
      <c r="J167" s="1">
        <v>1729774</v>
      </c>
      <c r="K167">
        <f t="shared" si="7"/>
        <v>6.734983876506411E-4</v>
      </c>
      <c r="L167">
        <f t="shared" si="8"/>
        <v>0.17122119561136062</v>
      </c>
    </row>
    <row r="168" spans="1:12" x14ac:dyDescent="0.2">
      <c r="A168" t="s">
        <v>7</v>
      </c>
      <c r="B168" s="3">
        <v>44409</v>
      </c>
      <c r="C168">
        <v>202132</v>
      </c>
      <c r="D168" t="s">
        <v>5</v>
      </c>
      <c r="E168" t="s">
        <v>2</v>
      </c>
      <c r="F168">
        <v>900</v>
      </c>
      <c r="G168" s="1">
        <v>6387870</v>
      </c>
      <c r="H168" s="1">
        <f t="shared" si="6"/>
        <v>1.4089203443401322E-4</v>
      </c>
      <c r="I168" s="1">
        <v>1357</v>
      </c>
      <c r="J168" s="1">
        <v>1705938</v>
      </c>
      <c r="K168">
        <f t="shared" si="7"/>
        <v>7.9545681027094772E-4</v>
      </c>
      <c r="L168">
        <f t="shared" si="8"/>
        <v>0.1771209104187853</v>
      </c>
    </row>
    <row r="169" spans="1:12" x14ac:dyDescent="0.2">
      <c r="A169" t="s">
        <v>7</v>
      </c>
      <c r="B169" s="3">
        <v>44409</v>
      </c>
      <c r="C169">
        <v>202133</v>
      </c>
      <c r="D169" t="s">
        <v>5</v>
      </c>
      <c r="E169" t="s">
        <v>2</v>
      </c>
      <c r="F169">
        <v>961</v>
      </c>
      <c r="G169" s="1">
        <v>6402088</v>
      </c>
      <c r="H169" s="1">
        <f t="shared" si="6"/>
        <v>1.501072775007154E-4</v>
      </c>
      <c r="I169" s="1">
        <v>1494</v>
      </c>
      <c r="J169" s="1">
        <v>1679696</v>
      </c>
      <c r="K169">
        <f t="shared" si="7"/>
        <v>8.8944666177689295E-4</v>
      </c>
      <c r="L169">
        <f t="shared" si="8"/>
        <v>0.16876478821207608</v>
      </c>
    </row>
    <row r="170" spans="1:12" x14ac:dyDescent="0.2">
      <c r="A170" t="s">
        <v>7</v>
      </c>
      <c r="B170" s="3">
        <v>44409</v>
      </c>
      <c r="C170">
        <v>202134</v>
      </c>
      <c r="D170" t="s">
        <v>5</v>
      </c>
      <c r="E170" t="s">
        <v>2</v>
      </c>
      <c r="F170">
        <v>879</v>
      </c>
      <c r="G170" s="1">
        <v>6418067</v>
      </c>
      <c r="H170" s="1">
        <f t="shared" si="6"/>
        <v>1.3695712431796055E-4</v>
      </c>
      <c r="I170" s="1">
        <v>1372</v>
      </c>
      <c r="J170" s="1">
        <v>1653756</v>
      </c>
      <c r="K170">
        <f t="shared" si="7"/>
        <v>8.2962661964642909E-4</v>
      </c>
      <c r="L170">
        <f t="shared" si="8"/>
        <v>0.16508284699968889</v>
      </c>
    </row>
    <row r="171" spans="1:12" x14ac:dyDescent="0.2">
      <c r="A171" t="s">
        <v>7</v>
      </c>
      <c r="B171" s="3">
        <v>44440</v>
      </c>
      <c r="C171">
        <v>202135</v>
      </c>
      <c r="D171" t="s">
        <v>5</v>
      </c>
      <c r="E171" t="s">
        <v>2</v>
      </c>
      <c r="F171">
        <v>832</v>
      </c>
      <c r="G171" s="1">
        <v>6439304</v>
      </c>
      <c r="H171" s="1">
        <f t="shared" si="6"/>
        <v>1.2920651051728571E-4</v>
      </c>
      <c r="I171" s="1">
        <v>1378</v>
      </c>
      <c r="J171" s="1">
        <v>1628929</v>
      </c>
      <c r="K171">
        <f t="shared" si="7"/>
        <v>8.4595461189530049E-4</v>
      </c>
      <c r="L171">
        <f t="shared" si="8"/>
        <v>0.15273456601626392</v>
      </c>
    </row>
    <row r="172" spans="1:12" x14ac:dyDescent="0.2">
      <c r="A172" t="s">
        <v>7</v>
      </c>
      <c r="B172" s="3">
        <v>44440</v>
      </c>
      <c r="C172">
        <v>202136</v>
      </c>
      <c r="D172" t="s">
        <v>5</v>
      </c>
      <c r="E172" t="s">
        <v>2</v>
      </c>
      <c r="F172">
        <v>796</v>
      </c>
      <c r="G172" s="1">
        <v>6463755</v>
      </c>
      <c r="H172" s="1">
        <f t="shared" si="6"/>
        <v>1.2314823194876662E-4</v>
      </c>
      <c r="I172" s="1">
        <v>1179</v>
      </c>
      <c r="J172" s="1">
        <v>1610327</v>
      </c>
      <c r="K172">
        <f t="shared" si="7"/>
        <v>7.3214943300335894E-4</v>
      </c>
      <c r="L172">
        <f t="shared" si="8"/>
        <v>0.16820095242524302</v>
      </c>
    </row>
    <row r="173" spans="1:12" x14ac:dyDescent="0.2">
      <c r="A173" t="s">
        <v>7</v>
      </c>
      <c r="B173" s="3">
        <v>44440</v>
      </c>
      <c r="C173">
        <v>202137</v>
      </c>
      <c r="D173" t="s">
        <v>5</v>
      </c>
      <c r="E173" t="s">
        <v>2</v>
      </c>
      <c r="F173">
        <v>733</v>
      </c>
      <c r="G173" s="1">
        <v>6488394</v>
      </c>
      <c r="H173" s="1">
        <f t="shared" si="6"/>
        <v>1.129709447360934E-4</v>
      </c>
      <c r="I173" s="1">
        <v>1054</v>
      </c>
      <c r="J173" s="1">
        <v>1590709</v>
      </c>
      <c r="K173">
        <f t="shared" si="7"/>
        <v>6.6259762156371783E-4</v>
      </c>
      <c r="L173">
        <f t="shared" si="8"/>
        <v>0.17049705742903834</v>
      </c>
    </row>
    <row r="174" spans="1:12" x14ac:dyDescent="0.2">
      <c r="A174" t="s">
        <v>7</v>
      </c>
      <c r="B174" s="3">
        <v>44440</v>
      </c>
      <c r="C174">
        <v>202138</v>
      </c>
      <c r="D174" t="s">
        <v>5</v>
      </c>
      <c r="E174" t="s">
        <v>2</v>
      </c>
      <c r="F174">
        <v>655</v>
      </c>
      <c r="G174" s="1">
        <v>6508454</v>
      </c>
      <c r="H174" s="1">
        <f t="shared" si="6"/>
        <v>1.006383389972488E-4</v>
      </c>
      <c r="I174">
        <v>851</v>
      </c>
      <c r="J174" s="1">
        <v>1572149</v>
      </c>
      <c r="K174">
        <f t="shared" si="7"/>
        <v>5.4129729434042198E-4</v>
      </c>
      <c r="L174">
        <f t="shared" si="8"/>
        <v>0.18592063926696323</v>
      </c>
    </row>
    <row r="175" spans="1:12" x14ac:dyDescent="0.2">
      <c r="A175" t="s">
        <v>7</v>
      </c>
      <c r="B175" s="3">
        <v>44440</v>
      </c>
      <c r="C175">
        <v>202139</v>
      </c>
      <c r="D175" t="s">
        <v>5</v>
      </c>
      <c r="E175" t="s">
        <v>2</v>
      </c>
      <c r="F175">
        <v>530</v>
      </c>
      <c r="G175" s="1">
        <v>6529168</v>
      </c>
      <c r="H175" s="1">
        <f t="shared" si="6"/>
        <v>8.1174201674700356E-5</v>
      </c>
      <c r="I175">
        <v>758</v>
      </c>
      <c r="J175" s="1">
        <v>1531804</v>
      </c>
      <c r="K175">
        <f t="shared" si="7"/>
        <v>4.9484137657298188E-4</v>
      </c>
      <c r="L175">
        <f t="shared" si="8"/>
        <v>0.16404085332732549</v>
      </c>
    </row>
    <row r="176" spans="1:12" x14ac:dyDescent="0.2">
      <c r="A176" t="s">
        <v>7</v>
      </c>
      <c r="B176" s="3">
        <v>44470</v>
      </c>
      <c r="C176">
        <v>202140</v>
      </c>
      <c r="D176" t="s">
        <v>5</v>
      </c>
      <c r="E176" t="s">
        <v>2</v>
      </c>
      <c r="F176">
        <v>480</v>
      </c>
      <c r="G176" s="1">
        <v>6548111</v>
      </c>
      <c r="H176" s="1">
        <f t="shared" si="6"/>
        <v>7.3303583277681145E-5</v>
      </c>
      <c r="I176">
        <v>705</v>
      </c>
      <c r="J176" s="1">
        <v>1494659</v>
      </c>
      <c r="K176">
        <f t="shared" si="7"/>
        <v>4.7167949344967649E-4</v>
      </c>
      <c r="L176">
        <f t="shared" si="8"/>
        <v>0.15540973117480231</v>
      </c>
    </row>
    <row r="177" spans="1:12" x14ac:dyDescent="0.2">
      <c r="A177" t="s">
        <v>7</v>
      </c>
      <c r="B177" s="3">
        <v>44470</v>
      </c>
      <c r="C177">
        <v>202141</v>
      </c>
      <c r="D177" t="s">
        <v>5</v>
      </c>
      <c r="E177" t="s">
        <v>2</v>
      </c>
      <c r="F177">
        <v>464</v>
      </c>
      <c r="G177" s="1">
        <v>6572509</v>
      </c>
      <c r="H177" s="1">
        <f t="shared" si="6"/>
        <v>7.0597088569981415E-5</v>
      </c>
      <c r="I177">
        <v>681</v>
      </c>
      <c r="J177" s="1">
        <v>1462390</v>
      </c>
      <c r="K177">
        <f t="shared" si="7"/>
        <v>4.6567605084826895E-4</v>
      </c>
      <c r="L177">
        <f t="shared" si="8"/>
        <v>0.15160128686322338</v>
      </c>
    </row>
    <row r="178" spans="1:12" x14ac:dyDescent="0.2">
      <c r="A178" t="s">
        <v>7</v>
      </c>
      <c r="B178" s="3">
        <v>44470</v>
      </c>
      <c r="C178">
        <v>202142</v>
      </c>
      <c r="D178" t="s">
        <v>5</v>
      </c>
      <c r="E178" t="s">
        <v>2</v>
      </c>
      <c r="F178">
        <v>426</v>
      </c>
      <c r="G178" s="1">
        <v>6595838</v>
      </c>
      <c r="H178" s="1">
        <f t="shared" si="6"/>
        <v>6.4586182983875591E-5</v>
      </c>
      <c r="I178">
        <v>606</v>
      </c>
      <c r="J178" s="1">
        <v>1432341</v>
      </c>
      <c r="K178">
        <f t="shared" si="7"/>
        <v>4.2308360928019237E-4</v>
      </c>
      <c r="L178">
        <f t="shared" si="8"/>
        <v>0.15265583815397252</v>
      </c>
    </row>
    <row r="179" spans="1:12" x14ac:dyDescent="0.2">
      <c r="A179" t="s">
        <v>7</v>
      </c>
      <c r="B179" s="3">
        <v>44470</v>
      </c>
      <c r="C179">
        <v>202143</v>
      </c>
      <c r="D179" t="s">
        <v>5</v>
      </c>
      <c r="E179" t="s">
        <v>2</v>
      </c>
      <c r="F179">
        <v>456</v>
      </c>
      <c r="G179" s="1">
        <v>6616452</v>
      </c>
      <c r="H179" s="1">
        <f t="shared" si="6"/>
        <v>6.891911253946979E-5</v>
      </c>
      <c r="I179">
        <v>603</v>
      </c>
      <c r="J179" s="1">
        <v>1376376</v>
      </c>
      <c r="K179">
        <f t="shared" si="7"/>
        <v>4.3810702889326752E-4</v>
      </c>
      <c r="L179">
        <f t="shared" si="8"/>
        <v>0.15731113174233047</v>
      </c>
    </row>
    <row r="180" spans="1:12" x14ac:dyDescent="0.2">
      <c r="A180" t="s">
        <v>7</v>
      </c>
      <c r="B180" s="3">
        <v>44501</v>
      </c>
      <c r="C180">
        <v>202144</v>
      </c>
      <c r="D180" t="s">
        <v>5</v>
      </c>
      <c r="E180" t="s">
        <v>2</v>
      </c>
      <c r="F180">
        <v>483</v>
      </c>
      <c r="G180" s="1">
        <v>6636290</v>
      </c>
      <c r="H180" s="1">
        <f t="shared" si="6"/>
        <v>7.2781629494793023E-5</v>
      </c>
      <c r="I180">
        <v>581</v>
      </c>
      <c r="J180" s="2">
        <v>1336733.05</v>
      </c>
      <c r="K180">
        <f t="shared" si="7"/>
        <v>4.3464175588386926E-4</v>
      </c>
      <c r="L180">
        <f t="shared" si="8"/>
        <v>0.16745199583226272</v>
      </c>
    </row>
    <row r="181" spans="1:12" x14ac:dyDescent="0.2">
      <c r="A181" t="s">
        <v>7</v>
      </c>
      <c r="B181" s="3">
        <v>44501</v>
      </c>
      <c r="C181">
        <v>202145</v>
      </c>
      <c r="D181" t="s">
        <v>5</v>
      </c>
      <c r="E181" t="s">
        <v>2</v>
      </c>
      <c r="F181">
        <v>515</v>
      </c>
      <c r="G181" s="1">
        <v>6666199</v>
      </c>
      <c r="H181" s="1">
        <f t="shared" si="6"/>
        <v>7.725541946767566E-5</v>
      </c>
      <c r="I181">
        <v>673</v>
      </c>
      <c r="J181" s="2">
        <v>1302302.8999999999</v>
      </c>
      <c r="K181">
        <f t="shared" si="7"/>
        <v>5.1677685736551771E-4</v>
      </c>
      <c r="L181">
        <f t="shared" si="8"/>
        <v>0.14949473523546875</v>
      </c>
    </row>
    <row r="182" spans="1:12" x14ac:dyDescent="0.2">
      <c r="A182" t="s">
        <v>7</v>
      </c>
      <c r="B182" s="3">
        <v>44501</v>
      </c>
      <c r="C182">
        <v>202146</v>
      </c>
      <c r="D182" t="s">
        <v>5</v>
      </c>
      <c r="E182" t="s">
        <v>2</v>
      </c>
      <c r="F182">
        <v>541</v>
      </c>
      <c r="G182" s="1">
        <v>6694553</v>
      </c>
      <c r="H182" s="1">
        <f t="shared" si="6"/>
        <v>8.0811967580210353E-5</v>
      </c>
      <c r="I182">
        <v>730</v>
      </c>
      <c r="J182" s="2">
        <v>1271144.8999999999</v>
      </c>
      <c r="K182">
        <f t="shared" si="7"/>
        <v>5.7428543354892116E-4</v>
      </c>
      <c r="L182">
        <f t="shared" si="8"/>
        <v>0.14071742527198591</v>
      </c>
    </row>
    <row r="183" spans="1:12" x14ac:dyDescent="0.2">
      <c r="A183" t="s">
        <v>7</v>
      </c>
      <c r="B183" s="3">
        <v>44501</v>
      </c>
      <c r="C183">
        <v>202147</v>
      </c>
      <c r="D183" t="s">
        <v>5</v>
      </c>
      <c r="E183" t="s">
        <v>2</v>
      </c>
      <c r="F183">
        <v>500</v>
      </c>
      <c r="G183" s="1">
        <v>6718478</v>
      </c>
      <c r="H183" s="1">
        <f t="shared" si="6"/>
        <v>7.4421617515157455E-5</v>
      </c>
      <c r="I183">
        <v>728</v>
      </c>
      <c r="J183" s="2">
        <v>1247789.8999999999</v>
      </c>
      <c r="K183">
        <f t="shared" si="7"/>
        <v>5.8343155366139769E-4</v>
      </c>
      <c r="L183">
        <f t="shared" si="8"/>
        <v>0.12755843774323702</v>
      </c>
    </row>
    <row r="184" spans="1:12" x14ac:dyDescent="0.2">
      <c r="A184" t="s">
        <v>7</v>
      </c>
      <c r="B184" s="3">
        <v>44531</v>
      </c>
      <c r="C184">
        <v>202148</v>
      </c>
      <c r="D184" t="s">
        <v>5</v>
      </c>
      <c r="E184" t="s">
        <v>2</v>
      </c>
      <c r="F184">
        <v>570</v>
      </c>
      <c r="G184" s="1">
        <v>6741551</v>
      </c>
      <c r="H184" s="1">
        <f t="shared" si="6"/>
        <v>8.4550276338486499E-5</v>
      </c>
      <c r="I184">
        <v>942</v>
      </c>
      <c r="J184" s="2">
        <v>1224718.8999999999</v>
      </c>
      <c r="K184">
        <f t="shared" si="7"/>
        <v>7.6915608961370654E-4</v>
      </c>
      <c r="L184">
        <f t="shared" si="8"/>
        <v>0.10992603124412655</v>
      </c>
    </row>
    <row r="185" spans="1:12" x14ac:dyDescent="0.2">
      <c r="A185" t="s">
        <v>7</v>
      </c>
      <c r="B185" s="3">
        <v>44531</v>
      </c>
      <c r="C185">
        <v>202149</v>
      </c>
      <c r="D185" t="s">
        <v>5</v>
      </c>
      <c r="E185" t="s">
        <v>2</v>
      </c>
      <c r="F185">
        <v>517</v>
      </c>
      <c r="G185" s="1">
        <v>6758440</v>
      </c>
      <c r="H185" s="1">
        <f t="shared" si="6"/>
        <v>7.6496943081539532E-5</v>
      </c>
      <c r="I185">
        <v>941</v>
      </c>
      <c r="J185" s="2">
        <v>1201576.8999999999</v>
      </c>
      <c r="K185">
        <f t="shared" si="7"/>
        <v>7.8313755865313324E-4</v>
      </c>
      <c r="L185">
        <f t="shared" si="8"/>
        <v>9.7680084726240929E-2</v>
      </c>
    </row>
    <row r="186" spans="1:12" x14ac:dyDescent="0.2">
      <c r="A186" t="s">
        <v>7</v>
      </c>
      <c r="B186" s="3">
        <v>44531</v>
      </c>
      <c r="C186">
        <v>202150</v>
      </c>
      <c r="D186" t="s">
        <v>5</v>
      </c>
      <c r="E186" t="s">
        <v>2</v>
      </c>
      <c r="F186">
        <v>460</v>
      </c>
      <c r="G186" s="1">
        <v>6773587</v>
      </c>
      <c r="H186" s="1">
        <f t="shared" si="6"/>
        <v>6.791084251224647E-5</v>
      </c>
      <c r="I186">
        <v>784</v>
      </c>
      <c r="J186" s="2">
        <v>1182141.8999999999</v>
      </c>
      <c r="K186">
        <f t="shared" si="7"/>
        <v>6.6320295389242197E-4</v>
      </c>
      <c r="L186">
        <f t="shared" si="8"/>
        <v>0.10239828111993342</v>
      </c>
    </row>
    <row r="187" spans="1:12" x14ac:dyDescent="0.2">
      <c r="A187" t="s">
        <v>7</v>
      </c>
      <c r="B187" s="3">
        <v>44531</v>
      </c>
      <c r="C187">
        <v>202151</v>
      </c>
      <c r="D187" t="s">
        <v>5</v>
      </c>
      <c r="E187" t="s">
        <v>2</v>
      </c>
      <c r="F187">
        <v>578</v>
      </c>
      <c r="G187" s="1">
        <v>6790293</v>
      </c>
      <c r="H187" s="1">
        <f t="shared" si="6"/>
        <v>8.5121510956890961E-5</v>
      </c>
      <c r="I187">
        <v>967</v>
      </c>
      <c r="J187" s="2">
        <v>1163572.8999999999</v>
      </c>
      <c r="K187">
        <f t="shared" si="7"/>
        <v>8.3106095028510896E-4</v>
      </c>
      <c r="L187">
        <f t="shared" si="8"/>
        <v>0.10242511205428272</v>
      </c>
    </row>
    <row r="188" spans="1:12" x14ac:dyDescent="0.2">
      <c r="A188" t="s">
        <v>7</v>
      </c>
      <c r="B188" s="3">
        <v>44531</v>
      </c>
      <c r="C188">
        <v>202152</v>
      </c>
      <c r="D188" t="s">
        <v>5</v>
      </c>
      <c r="E188" t="s">
        <v>2</v>
      </c>
      <c r="F188" s="1">
        <v>1552</v>
      </c>
      <c r="G188" s="1">
        <v>6820641</v>
      </c>
      <c r="H188" s="1">
        <f t="shared" si="6"/>
        <v>2.2754459588182402E-4</v>
      </c>
      <c r="I188" s="1">
        <v>1648</v>
      </c>
      <c r="J188" s="2">
        <v>1134790.8999999999</v>
      </c>
      <c r="K188">
        <f t="shared" si="7"/>
        <v>1.4522499255149122E-3</v>
      </c>
      <c r="L188">
        <f t="shared" si="8"/>
        <v>0.15668418492164524</v>
      </c>
    </row>
    <row r="189" spans="1:12" x14ac:dyDescent="0.2">
      <c r="A189" t="s">
        <v>7</v>
      </c>
      <c r="B189" s="3">
        <v>44562</v>
      </c>
      <c r="C189">
        <v>202201</v>
      </c>
      <c r="D189" t="s">
        <v>5</v>
      </c>
      <c r="E189" t="s">
        <v>2</v>
      </c>
      <c r="F189" s="1">
        <v>2474</v>
      </c>
      <c r="G189" s="1">
        <v>6832131</v>
      </c>
      <c r="H189" s="1">
        <f t="shared" si="6"/>
        <v>3.6211249462283438E-4</v>
      </c>
      <c r="I189" s="1">
        <v>2493</v>
      </c>
      <c r="J189" s="2">
        <v>1122899.8999999999</v>
      </c>
      <c r="K189">
        <f t="shared" si="7"/>
        <v>2.220144467017942E-3</v>
      </c>
      <c r="L189">
        <f t="shared" si="8"/>
        <v>0.16310312234285246</v>
      </c>
    </row>
    <row r="190" spans="1:12" x14ac:dyDescent="0.2">
      <c r="A190" t="s">
        <v>7</v>
      </c>
      <c r="B190" s="3">
        <v>44562</v>
      </c>
      <c r="C190">
        <v>202202</v>
      </c>
      <c r="D190" t="s">
        <v>5</v>
      </c>
      <c r="E190" t="s">
        <v>2</v>
      </c>
      <c r="F190" s="1">
        <v>2607</v>
      </c>
      <c r="G190" s="1">
        <v>6839969</v>
      </c>
      <c r="H190" s="1">
        <f t="shared" si="6"/>
        <v>3.8114207827550094E-4</v>
      </c>
      <c r="I190" s="1">
        <v>2708</v>
      </c>
      <c r="J190" s="2">
        <v>1111796.95</v>
      </c>
      <c r="K190">
        <f t="shared" si="7"/>
        <v>2.4356965541234847E-3</v>
      </c>
      <c r="L190">
        <f t="shared" si="8"/>
        <v>0.15648175780774121</v>
      </c>
    </row>
    <row r="191" spans="1:12" x14ac:dyDescent="0.2">
      <c r="A191" t="s">
        <v>7</v>
      </c>
      <c r="B191" s="3">
        <v>44562</v>
      </c>
      <c r="C191">
        <v>202203</v>
      </c>
      <c r="D191" t="s">
        <v>5</v>
      </c>
      <c r="E191" t="s">
        <v>2</v>
      </c>
      <c r="F191" s="1">
        <v>2356</v>
      </c>
      <c r="G191" s="1">
        <v>6847945</v>
      </c>
      <c r="H191" s="1">
        <f t="shared" si="6"/>
        <v>3.4404481928520164E-4</v>
      </c>
      <c r="I191" s="1">
        <v>2450</v>
      </c>
      <c r="J191" s="2">
        <v>1103117.95</v>
      </c>
      <c r="K191">
        <f t="shared" si="7"/>
        <v>2.2209773669261751E-3</v>
      </c>
      <c r="L191">
        <f t="shared" si="8"/>
        <v>0.15490694520735188</v>
      </c>
    </row>
    <row r="192" spans="1:12" x14ac:dyDescent="0.2">
      <c r="A192" t="s">
        <v>7</v>
      </c>
      <c r="B192" s="3">
        <v>44562</v>
      </c>
      <c r="C192">
        <v>202204</v>
      </c>
      <c r="D192" t="s">
        <v>5</v>
      </c>
      <c r="E192" t="s">
        <v>2</v>
      </c>
      <c r="F192" s="1">
        <v>1851</v>
      </c>
      <c r="G192" s="1">
        <v>6856024</v>
      </c>
      <c r="H192" s="1">
        <f t="shared" si="6"/>
        <v>2.6998155198989967E-4</v>
      </c>
      <c r="I192" s="1">
        <v>2075</v>
      </c>
      <c r="J192" s="2">
        <v>1095603.95</v>
      </c>
      <c r="K192">
        <f t="shared" si="7"/>
        <v>1.8939325656867156E-3</v>
      </c>
      <c r="L192">
        <f t="shared" si="8"/>
        <v>0.14255077339145272</v>
      </c>
    </row>
    <row r="193" spans="1:12" x14ac:dyDescent="0.2">
      <c r="A193" t="s">
        <v>7</v>
      </c>
      <c r="B193" s="3">
        <v>44593</v>
      </c>
      <c r="C193">
        <v>202205</v>
      </c>
      <c r="D193" t="s">
        <v>5</v>
      </c>
      <c r="E193" t="s">
        <v>2</v>
      </c>
      <c r="F193" s="1">
        <v>1204</v>
      </c>
      <c r="G193" s="1">
        <v>6862549</v>
      </c>
      <c r="H193" s="1">
        <f t="shared" si="6"/>
        <v>1.7544501321593479E-4</v>
      </c>
      <c r="I193" s="1">
        <v>1500</v>
      </c>
      <c r="J193" s="2">
        <v>1090257.95</v>
      </c>
      <c r="K193">
        <f t="shared" si="7"/>
        <v>1.3758211990107479E-3</v>
      </c>
      <c r="L193">
        <f t="shared" si="8"/>
        <v>0.12752021363101865</v>
      </c>
    </row>
    <row r="194" spans="1:12" x14ac:dyDescent="0.2">
      <c r="A194" t="s">
        <v>7</v>
      </c>
      <c r="B194" s="3">
        <v>44593</v>
      </c>
      <c r="C194">
        <v>202206</v>
      </c>
      <c r="D194" t="s">
        <v>5</v>
      </c>
      <c r="E194" t="s">
        <v>2</v>
      </c>
      <c r="F194">
        <v>849</v>
      </c>
      <c r="G194" s="1">
        <v>6868246</v>
      </c>
      <c r="H194" s="1">
        <f t="shared" si="6"/>
        <v>1.2361234585948146E-4</v>
      </c>
      <c r="I194" s="1">
        <v>1054</v>
      </c>
      <c r="J194" s="2">
        <v>1085319.95</v>
      </c>
      <c r="K194">
        <f t="shared" si="7"/>
        <v>9.7114219636338576E-4</v>
      </c>
      <c r="L194">
        <f t="shared" si="8"/>
        <v>0.12728552659164621</v>
      </c>
    </row>
    <row r="195" spans="1:12" x14ac:dyDescent="0.2">
      <c r="A195" t="s">
        <v>7</v>
      </c>
      <c r="B195" s="3">
        <v>44593</v>
      </c>
      <c r="C195">
        <v>202207</v>
      </c>
      <c r="D195" t="s">
        <v>5</v>
      </c>
      <c r="E195" t="s">
        <v>2</v>
      </c>
      <c r="F195">
        <v>549</v>
      </c>
      <c r="G195" s="1">
        <v>6873292</v>
      </c>
      <c r="H195" s="1">
        <f t="shared" ref="H195:H258" si="9">F195/G195</f>
        <v>7.9874389157335373E-5</v>
      </c>
      <c r="I195">
        <v>629</v>
      </c>
      <c r="J195" s="2">
        <v>1081503.95</v>
      </c>
      <c r="K195">
        <f t="shared" ref="K195:K258" si="10">I195/J195</f>
        <v>5.8159750595455527E-4</v>
      </c>
      <c r="L195">
        <f t="shared" ref="L195:L258" si="11">H195/K195</f>
        <v>0.13733619614864129</v>
      </c>
    </row>
    <row r="196" spans="1:12" x14ac:dyDescent="0.2">
      <c r="A196" t="s">
        <v>7</v>
      </c>
      <c r="B196" s="3">
        <v>44593</v>
      </c>
      <c r="C196">
        <v>202208</v>
      </c>
      <c r="D196" t="s">
        <v>5</v>
      </c>
      <c r="E196" t="s">
        <v>2</v>
      </c>
      <c r="F196">
        <v>378</v>
      </c>
      <c r="G196" s="1">
        <v>6877903</v>
      </c>
      <c r="H196" s="1">
        <f t="shared" si="9"/>
        <v>5.4958611658233623E-5</v>
      </c>
      <c r="I196">
        <v>446</v>
      </c>
      <c r="J196" s="2">
        <v>1078371.95</v>
      </c>
      <c r="K196">
        <f t="shared" si="10"/>
        <v>4.1358642535166092E-4</v>
      </c>
      <c r="L196">
        <f t="shared" si="11"/>
        <v>0.1328830161954756</v>
      </c>
    </row>
    <row r="197" spans="1:12" x14ac:dyDescent="0.2">
      <c r="A197" t="s">
        <v>7</v>
      </c>
      <c r="B197" s="3">
        <v>44621</v>
      </c>
      <c r="C197">
        <v>202209</v>
      </c>
      <c r="D197" t="s">
        <v>5</v>
      </c>
      <c r="E197" t="s">
        <v>2</v>
      </c>
      <c r="F197">
        <v>294</v>
      </c>
      <c r="G197" s="1">
        <v>6882054</v>
      </c>
      <c r="H197" s="1">
        <f t="shared" si="9"/>
        <v>4.271980429098638E-5</v>
      </c>
      <c r="I197">
        <v>290</v>
      </c>
      <c r="J197" s="2">
        <v>1075377.95</v>
      </c>
      <c r="K197">
        <f t="shared" si="10"/>
        <v>2.6967262998092907E-4</v>
      </c>
      <c r="L197">
        <f t="shared" si="11"/>
        <v>0.15841357090635216</v>
      </c>
    </row>
    <row r="198" spans="1:12" x14ac:dyDescent="0.2">
      <c r="A198" t="s">
        <v>7</v>
      </c>
      <c r="B198" s="3">
        <v>44621</v>
      </c>
      <c r="C198">
        <v>202210</v>
      </c>
      <c r="D198" t="s">
        <v>5</v>
      </c>
      <c r="E198" t="s">
        <v>2</v>
      </c>
      <c r="F198">
        <v>184</v>
      </c>
      <c r="G198" s="1">
        <v>6885420</v>
      </c>
      <c r="H198" s="1">
        <f t="shared" si="9"/>
        <v>2.6723133810283178E-5</v>
      </c>
      <c r="I198">
        <v>209</v>
      </c>
      <c r="J198" s="2">
        <v>1073190.95</v>
      </c>
      <c r="K198">
        <f t="shared" si="10"/>
        <v>1.9474633102338406E-4</v>
      </c>
      <c r="L198">
        <f t="shared" si="11"/>
        <v>0.13722021703748766</v>
      </c>
    </row>
    <row r="199" spans="1:12" x14ac:dyDescent="0.2">
      <c r="A199" t="s">
        <v>7</v>
      </c>
      <c r="B199" s="3">
        <v>44621</v>
      </c>
      <c r="C199">
        <v>202211</v>
      </c>
      <c r="D199" t="s">
        <v>5</v>
      </c>
      <c r="E199" t="s">
        <v>2</v>
      </c>
      <c r="F199">
        <v>147</v>
      </c>
      <c r="G199" s="1">
        <v>6888401</v>
      </c>
      <c r="H199" s="1">
        <f t="shared" si="9"/>
        <v>2.1340221046945439E-5</v>
      </c>
      <c r="I199">
        <v>123</v>
      </c>
      <c r="J199" s="2">
        <v>1070889.95</v>
      </c>
      <c r="K199">
        <f t="shared" si="10"/>
        <v>1.1485774051759474E-4</v>
      </c>
      <c r="L199">
        <f t="shared" si="11"/>
        <v>0.18579697764188902</v>
      </c>
    </row>
    <row r="200" spans="1:12" x14ac:dyDescent="0.2">
      <c r="A200" t="s">
        <v>7</v>
      </c>
      <c r="B200" s="3">
        <v>44621</v>
      </c>
      <c r="C200">
        <v>202212</v>
      </c>
      <c r="D200" t="s">
        <v>5</v>
      </c>
      <c r="E200" t="s">
        <v>2</v>
      </c>
      <c r="F200">
        <v>116</v>
      </c>
      <c r="G200" s="1">
        <v>6890743</v>
      </c>
      <c r="H200" s="1">
        <f t="shared" si="9"/>
        <v>1.6834178839640371E-5</v>
      </c>
      <c r="I200">
        <v>99</v>
      </c>
      <c r="J200" s="2">
        <v>1068725.95</v>
      </c>
      <c r="K200">
        <f t="shared" si="10"/>
        <v>9.2633663475655295E-5</v>
      </c>
      <c r="L200">
        <f t="shared" si="11"/>
        <v>0.18172852295822781</v>
      </c>
    </row>
    <row r="201" spans="1:12" x14ac:dyDescent="0.2">
      <c r="A201" t="s">
        <v>7</v>
      </c>
      <c r="B201" s="3">
        <v>44621</v>
      </c>
      <c r="C201">
        <v>202213</v>
      </c>
      <c r="D201" t="s">
        <v>5</v>
      </c>
      <c r="E201" t="s">
        <v>2</v>
      </c>
      <c r="F201">
        <v>117</v>
      </c>
      <c r="G201" s="1">
        <v>6892957</v>
      </c>
      <c r="H201" s="1">
        <f t="shared" si="9"/>
        <v>1.6973847363330424E-5</v>
      </c>
      <c r="I201">
        <v>83</v>
      </c>
      <c r="J201" s="2">
        <v>1064624.95</v>
      </c>
      <c r="K201">
        <f t="shared" si="10"/>
        <v>7.7961727273064574E-5</v>
      </c>
      <c r="L201">
        <f t="shared" si="11"/>
        <v>0.21772025783726848</v>
      </c>
    </row>
    <row r="202" spans="1:12" x14ac:dyDescent="0.2">
      <c r="A202" t="s">
        <v>7</v>
      </c>
      <c r="B202" s="3">
        <v>44652</v>
      </c>
      <c r="C202">
        <v>202214</v>
      </c>
      <c r="D202" t="s">
        <v>5</v>
      </c>
      <c r="E202" t="s">
        <v>2</v>
      </c>
      <c r="F202">
        <v>118</v>
      </c>
      <c r="G202" s="1">
        <v>6895298</v>
      </c>
      <c r="H202" s="1">
        <f t="shared" si="9"/>
        <v>1.7113110992447316E-5</v>
      </c>
      <c r="I202">
        <v>77</v>
      </c>
      <c r="J202" s="2">
        <v>1056583.95</v>
      </c>
      <c r="K202">
        <f t="shared" si="10"/>
        <v>7.2876367277772863E-5</v>
      </c>
      <c r="L202">
        <f t="shared" si="11"/>
        <v>0.23482387544400526</v>
      </c>
    </row>
    <row r="203" spans="1:12" x14ac:dyDescent="0.2">
      <c r="A203" t="s">
        <v>7</v>
      </c>
      <c r="B203" s="3">
        <v>44652</v>
      </c>
      <c r="C203">
        <v>202215</v>
      </c>
      <c r="D203" t="s">
        <v>5</v>
      </c>
      <c r="E203" t="s">
        <v>2</v>
      </c>
      <c r="F203">
        <v>124</v>
      </c>
      <c r="G203" s="1">
        <v>6900406</v>
      </c>
      <c r="H203" s="1">
        <f t="shared" si="9"/>
        <v>1.7969957130058726E-5</v>
      </c>
      <c r="I203">
        <v>80</v>
      </c>
      <c r="J203" s="2">
        <v>1048026.95</v>
      </c>
      <c r="K203">
        <f t="shared" si="10"/>
        <v>7.6333914886444478E-5</v>
      </c>
      <c r="L203">
        <f t="shared" si="11"/>
        <v>0.23541249203307749</v>
      </c>
    </row>
    <row r="204" spans="1:12" x14ac:dyDescent="0.2">
      <c r="A204" t="s">
        <v>7</v>
      </c>
      <c r="B204" s="3">
        <v>44652</v>
      </c>
      <c r="C204">
        <v>202216</v>
      </c>
      <c r="D204" t="s">
        <v>5</v>
      </c>
      <c r="E204" t="s">
        <v>2</v>
      </c>
      <c r="F204">
        <v>199</v>
      </c>
      <c r="G204" s="1">
        <v>6917848</v>
      </c>
      <c r="H204" s="1">
        <f t="shared" si="9"/>
        <v>2.8766171213938208E-5</v>
      </c>
      <c r="I204">
        <v>88</v>
      </c>
      <c r="J204" s="2">
        <v>1039900.95</v>
      </c>
      <c r="K204">
        <f t="shared" si="10"/>
        <v>8.4623444184756257E-5</v>
      </c>
      <c r="L204">
        <f t="shared" si="11"/>
        <v>0.33993146333223856</v>
      </c>
    </row>
    <row r="205" spans="1:12" x14ac:dyDescent="0.2">
      <c r="A205" t="s">
        <v>7</v>
      </c>
      <c r="B205" s="3">
        <v>44652</v>
      </c>
      <c r="C205">
        <v>202217</v>
      </c>
      <c r="D205" t="s">
        <v>5</v>
      </c>
      <c r="E205" t="s">
        <v>2</v>
      </c>
      <c r="F205">
        <v>234</v>
      </c>
      <c r="G205" s="1">
        <v>6937297</v>
      </c>
      <c r="H205" s="1">
        <f t="shared" si="9"/>
        <v>3.3730716733044582E-5</v>
      </c>
      <c r="I205">
        <v>126</v>
      </c>
      <c r="J205" s="2">
        <v>1032054.95</v>
      </c>
      <c r="K205">
        <f t="shared" si="10"/>
        <v>1.2208652262168793E-4</v>
      </c>
      <c r="L205">
        <f t="shared" si="11"/>
        <v>0.2762853426300515</v>
      </c>
    </row>
    <row r="206" spans="1:12" x14ac:dyDescent="0.2">
      <c r="A206" t="s">
        <v>7</v>
      </c>
      <c r="B206" s="3">
        <v>44682</v>
      </c>
      <c r="C206">
        <v>202218</v>
      </c>
      <c r="D206" t="s">
        <v>5</v>
      </c>
      <c r="E206" t="s">
        <v>2</v>
      </c>
      <c r="F206">
        <v>305</v>
      </c>
      <c r="G206" s="1">
        <v>6954177</v>
      </c>
      <c r="H206" s="1">
        <f t="shared" si="9"/>
        <v>4.3858532792593572E-5</v>
      </c>
      <c r="I206">
        <v>149</v>
      </c>
      <c r="J206" s="2">
        <v>1025033.95</v>
      </c>
      <c r="K206">
        <f t="shared" si="10"/>
        <v>1.4536103901729305E-4</v>
      </c>
      <c r="L206">
        <f t="shared" si="11"/>
        <v>0.30172137657447462</v>
      </c>
    </row>
    <row r="207" spans="1:12" x14ac:dyDescent="0.2">
      <c r="A207" t="s">
        <v>7</v>
      </c>
      <c r="B207" s="3">
        <v>44682</v>
      </c>
      <c r="C207">
        <v>202219</v>
      </c>
      <c r="D207" t="s">
        <v>5</v>
      </c>
      <c r="E207" t="s">
        <v>2</v>
      </c>
      <c r="F207">
        <v>350</v>
      </c>
      <c r="G207" s="1">
        <v>6969562</v>
      </c>
      <c r="H207" s="1">
        <f t="shared" si="9"/>
        <v>5.0218363793879731E-5</v>
      </c>
      <c r="I207">
        <v>190</v>
      </c>
      <c r="J207" s="2">
        <v>1018391.95</v>
      </c>
      <c r="K207">
        <f t="shared" si="10"/>
        <v>1.8656863892138975E-4</v>
      </c>
      <c r="L207">
        <f t="shared" si="11"/>
        <v>0.26916830226241356</v>
      </c>
    </row>
    <row r="208" spans="1:12" x14ac:dyDescent="0.2">
      <c r="A208" t="s">
        <v>7</v>
      </c>
      <c r="B208" s="3">
        <v>44682</v>
      </c>
      <c r="C208">
        <v>202220</v>
      </c>
      <c r="D208" t="s">
        <v>5</v>
      </c>
      <c r="E208" t="s">
        <v>2</v>
      </c>
      <c r="F208">
        <v>424</v>
      </c>
      <c r="G208" s="1">
        <v>6983193</v>
      </c>
      <c r="H208" s="1">
        <f t="shared" si="9"/>
        <v>6.071721059406492E-5</v>
      </c>
      <c r="I208">
        <v>195</v>
      </c>
      <c r="J208" s="2">
        <v>1011586.95</v>
      </c>
      <c r="K208">
        <f t="shared" si="10"/>
        <v>1.9276642507102331E-4</v>
      </c>
      <c r="L208">
        <f t="shared" si="11"/>
        <v>0.31497814296080934</v>
      </c>
    </row>
    <row r="209" spans="1:12" x14ac:dyDescent="0.2">
      <c r="A209" t="s">
        <v>7</v>
      </c>
      <c r="B209" s="3">
        <v>44682</v>
      </c>
      <c r="C209">
        <v>202221</v>
      </c>
      <c r="D209" t="s">
        <v>5</v>
      </c>
      <c r="E209" t="s">
        <v>2</v>
      </c>
      <c r="F209">
        <v>447</v>
      </c>
      <c r="G209" s="1">
        <v>6994977</v>
      </c>
      <c r="H209" s="1">
        <f t="shared" si="9"/>
        <v>6.3902997822580407E-5</v>
      </c>
      <c r="I209">
        <v>230</v>
      </c>
      <c r="J209" s="2">
        <v>1005369.95</v>
      </c>
      <c r="K209">
        <f t="shared" si="10"/>
        <v>2.2877150843826196E-4</v>
      </c>
      <c r="L209">
        <f t="shared" si="11"/>
        <v>0.27933110315538162</v>
      </c>
    </row>
    <row r="210" spans="1:12" x14ac:dyDescent="0.2">
      <c r="A210" t="s">
        <v>7</v>
      </c>
      <c r="B210" s="3">
        <v>44713</v>
      </c>
      <c r="C210">
        <v>202222</v>
      </c>
      <c r="D210" t="s">
        <v>5</v>
      </c>
      <c r="E210" t="s">
        <v>2</v>
      </c>
      <c r="F210">
        <v>488</v>
      </c>
      <c r="G210" s="1">
        <v>7006726</v>
      </c>
      <c r="H210" s="1">
        <f t="shared" si="9"/>
        <v>6.9647364546579954E-5</v>
      </c>
      <c r="I210">
        <v>239</v>
      </c>
      <c r="J210" s="2">
        <v>1001201.95</v>
      </c>
      <c r="K210">
        <f t="shared" si="10"/>
        <v>2.3871307881491842E-4</v>
      </c>
      <c r="L210">
        <f t="shared" si="11"/>
        <v>0.29176182927362643</v>
      </c>
    </row>
    <row r="211" spans="1:12" x14ac:dyDescent="0.2">
      <c r="A211" t="s">
        <v>7</v>
      </c>
      <c r="B211" s="3">
        <v>44713</v>
      </c>
      <c r="C211">
        <v>202223</v>
      </c>
      <c r="D211" t="s">
        <v>5</v>
      </c>
      <c r="E211" t="s">
        <v>2</v>
      </c>
      <c r="F211">
        <v>526</v>
      </c>
      <c r="G211" s="1">
        <v>7018192</v>
      </c>
      <c r="H211" s="1">
        <f t="shared" si="9"/>
        <v>7.49480777955348E-5</v>
      </c>
      <c r="I211">
        <v>265</v>
      </c>
      <c r="J211" s="2">
        <v>996306.95</v>
      </c>
      <c r="K211">
        <f t="shared" si="10"/>
        <v>2.6598228588087236E-4</v>
      </c>
      <c r="L211">
        <f t="shared" si="11"/>
        <v>0.28177845583710187</v>
      </c>
    </row>
    <row r="212" spans="1:12" x14ac:dyDescent="0.2">
      <c r="A212" t="s">
        <v>7</v>
      </c>
      <c r="B212" s="3">
        <v>44713</v>
      </c>
      <c r="C212">
        <v>202224</v>
      </c>
      <c r="D212" t="s">
        <v>5</v>
      </c>
      <c r="E212" t="s">
        <v>2</v>
      </c>
      <c r="F212">
        <v>539</v>
      </c>
      <c r="G212" s="1">
        <v>7025432</v>
      </c>
      <c r="H212" s="1">
        <f t="shared" si="9"/>
        <v>7.6721260699697899E-5</v>
      </c>
      <c r="I212">
        <v>255</v>
      </c>
      <c r="J212" s="2">
        <v>992198.95</v>
      </c>
      <c r="K212">
        <f t="shared" si="10"/>
        <v>2.570049081386349E-4</v>
      </c>
      <c r="L212">
        <f t="shared" si="11"/>
        <v>0.29852060513300599</v>
      </c>
    </row>
    <row r="213" spans="1:12" x14ac:dyDescent="0.2">
      <c r="A213" t="s">
        <v>7</v>
      </c>
      <c r="B213" s="3">
        <v>44713</v>
      </c>
      <c r="C213">
        <v>202225</v>
      </c>
      <c r="D213" t="s">
        <v>5</v>
      </c>
      <c r="E213" t="s">
        <v>2</v>
      </c>
      <c r="F213">
        <v>528</v>
      </c>
      <c r="G213" s="1">
        <v>7032891</v>
      </c>
      <c r="H213" s="1">
        <f t="shared" si="9"/>
        <v>7.5075811639907405E-5</v>
      </c>
      <c r="I213">
        <v>248</v>
      </c>
      <c r="J213" s="2">
        <v>988772.4</v>
      </c>
      <c r="K213">
        <f t="shared" si="10"/>
        <v>2.5081606242245436E-4</v>
      </c>
      <c r="L213">
        <f t="shared" si="11"/>
        <v>0.29932617119814187</v>
      </c>
    </row>
    <row r="214" spans="1:12" x14ac:dyDescent="0.2">
      <c r="A214" t="s">
        <v>7</v>
      </c>
      <c r="B214" s="3">
        <v>44713</v>
      </c>
      <c r="C214">
        <v>202226</v>
      </c>
      <c r="D214" t="s">
        <v>5</v>
      </c>
      <c r="E214" t="s">
        <v>2</v>
      </c>
      <c r="F214">
        <v>583</v>
      </c>
      <c r="G214" s="1">
        <v>7038947</v>
      </c>
      <c r="H214" s="1">
        <f t="shared" si="9"/>
        <v>8.2824888438569002E-5</v>
      </c>
      <c r="I214">
        <v>308</v>
      </c>
      <c r="J214" s="2">
        <v>985643.4</v>
      </c>
      <c r="K214">
        <f t="shared" si="10"/>
        <v>3.124862399525021E-4</v>
      </c>
      <c r="L214">
        <f t="shared" si="11"/>
        <v>0.26505131378315533</v>
      </c>
    </row>
    <row r="215" spans="1:12" x14ac:dyDescent="0.2">
      <c r="A215" t="s">
        <v>7</v>
      </c>
      <c r="B215" s="3">
        <v>44743</v>
      </c>
      <c r="C215">
        <v>202227</v>
      </c>
      <c r="D215" t="s">
        <v>5</v>
      </c>
      <c r="E215" t="s">
        <v>2</v>
      </c>
      <c r="F215">
        <v>618</v>
      </c>
      <c r="G215" s="1">
        <v>7044165</v>
      </c>
      <c r="H215" s="1">
        <f t="shared" si="9"/>
        <v>8.7732186852522624E-5</v>
      </c>
      <c r="I215">
        <v>329</v>
      </c>
      <c r="J215" s="2">
        <v>983246.4</v>
      </c>
      <c r="K215">
        <f t="shared" si="10"/>
        <v>3.3460585261232587E-4</v>
      </c>
      <c r="L215">
        <f t="shared" si="11"/>
        <v>0.26219561363790334</v>
      </c>
    </row>
    <row r="216" spans="1:12" x14ac:dyDescent="0.2">
      <c r="A216" t="s">
        <v>7</v>
      </c>
      <c r="B216" s="3">
        <v>44743</v>
      </c>
      <c r="C216">
        <v>202228</v>
      </c>
      <c r="D216" t="s">
        <v>5</v>
      </c>
      <c r="E216" t="s">
        <v>2</v>
      </c>
      <c r="F216">
        <v>669</v>
      </c>
      <c r="G216" s="1">
        <v>7048759</v>
      </c>
      <c r="H216" s="1">
        <f t="shared" si="9"/>
        <v>9.4910323930779875E-5</v>
      </c>
      <c r="I216">
        <v>358</v>
      </c>
      <c r="J216" s="2">
        <v>979636.4</v>
      </c>
      <c r="K216">
        <f t="shared" si="10"/>
        <v>3.6544170878093134E-4</v>
      </c>
      <c r="L216">
        <f t="shared" si="11"/>
        <v>0.25971398898989678</v>
      </c>
    </row>
    <row r="217" spans="1:12" x14ac:dyDescent="0.2">
      <c r="A217" t="s">
        <v>7</v>
      </c>
      <c r="B217" s="3">
        <v>44743</v>
      </c>
      <c r="C217">
        <v>202229</v>
      </c>
      <c r="D217" t="s">
        <v>5</v>
      </c>
      <c r="E217" t="s">
        <v>2</v>
      </c>
      <c r="F217">
        <v>665</v>
      </c>
      <c r="G217" s="1">
        <v>7052298</v>
      </c>
      <c r="H217" s="1">
        <f t="shared" si="9"/>
        <v>9.4295504812757491E-5</v>
      </c>
      <c r="I217">
        <v>362</v>
      </c>
      <c r="J217" s="2">
        <v>975862.4</v>
      </c>
      <c r="K217">
        <f t="shared" si="10"/>
        <v>3.7095393776827551E-4</v>
      </c>
      <c r="L217">
        <f t="shared" si="11"/>
        <v>0.25419734153532897</v>
      </c>
    </row>
    <row r="218" spans="1:12" x14ac:dyDescent="0.2">
      <c r="A218" t="s">
        <v>7</v>
      </c>
      <c r="B218" s="3">
        <v>44743</v>
      </c>
      <c r="C218">
        <v>202230</v>
      </c>
      <c r="D218" t="s">
        <v>5</v>
      </c>
      <c r="E218" t="s">
        <v>2</v>
      </c>
      <c r="F218">
        <v>636</v>
      </c>
      <c r="G218" s="1">
        <v>7057604</v>
      </c>
      <c r="H218" s="1">
        <f t="shared" si="9"/>
        <v>9.0115568966465102E-5</v>
      </c>
      <c r="I218">
        <v>330</v>
      </c>
      <c r="J218" s="2">
        <v>972449.4</v>
      </c>
      <c r="K218">
        <f t="shared" si="10"/>
        <v>3.3934927616799393E-4</v>
      </c>
      <c r="L218">
        <f t="shared" si="11"/>
        <v>0.26555403324878063</v>
      </c>
    </row>
    <row r="219" spans="1:12" x14ac:dyDescent="0.2">
      <c r="A219" t="s">
        <v>7</v>
      </c>
      <c r="B219" s="3">
        <v>44774</v>
      </c>
      <c r="C219">
        <v>202231</v>
      </c>
      <c r="D219" t="s">
        <v>5</v>
      </c>
      <c r="E219" t="s">
        <v>2</v>
      </c>
      <c r="F219">
        <v>564</v>
      </c>
      <c r="G219" s="1">
        <v>7063963</v>
      </c>
      <c r="H219" s="1">
        <f t="shared" si="9"/>
        <v>7.9841867801402701E-5</v>
      </c>
      <c r="I219">
        <v>319</v>
      </c>
      <c r="J219" s="2">
        <v>969920.4</v>
      </c>
      <c r="K219">
        <f t="shared" si="10"/>
        <v>3.2889296894879209E-4</v>
      </c>
      <c r="L219">
        <f t="shared" si="11"/>
        <v>0.24275942430935307</v>
      </c>
    </row>
    <row r="220" spans="1:12" x14ac:dyDescent="0.2">
      <c r="A220" t="s">
        <v>7</v>
      </c>
      <c r="B220" s="3">
        <v>44774</v>
      </c>
      <c r="C220">
        <v>202232</v>
      </c>
      <c r="D220" t="s">
        <v>5</v>
      </c>
      <c r="E220" t="s">
        <v>2</v>
      </c>
      <c r="F220">
        <v>492</v>
      </c>
      <c r="G220" s="1">
        <v>7069479</v>
      </c>
      <c r="H220" s="1">
        <f t="shared" si="9"/>
        <v>6.9594944691115141E-5</v>
      </c>
      <c r="I220">
        <v>300</v>
      </c>
      <c r="J220" s="2">
        <v>967735.4</v>
      </c>
      <c r="K220">
        <f t="shared" si="10"/>
        <v>3.1000209354747178E-4</v>
      </c>
      <c r="L220">
        <f t="shared" si="11"/>
        <v>0.22449830546211394</v>
      </c>
    </row>
    <row r="221" spans="1:12" x14ac:dyDescent="0.2">
      <c r="A221" t="s">
        <v>7</v>
      </c>
      <c r="B221" s="3">
        <v>44774</v>
      </c>
      <c r="C221">
        <v>202233</v>
      </c>
      <c r="D221" t="s">
        <v>5</v>
      </c>
      <c r="E221" t="s">
        <v>2</v>
      </c>
      <c r="F221">
        <v>451</v>
      </c>
      <c r="G221" s="1">
        <v>7073397</v>
      </c>
      <c r="H221" s="1">
        <f t="shared" si="9"/>
        <v>6.3760029304166013E-5</v>
      </c>
      <c r="I221">
        <v>238</v>
      </c>
      <c r="J221" s="2">
        <v>965791.4</v>
      </c>
      <c r="K221">
        <f t="shared" si="10"/>
        <v>2.4643002619406218E-4</v>
      </c>
      <c r="L221">
        <f t="shared" si="11"/>
        <v>0.25873482338534254</v>
      </c>
    </row>
    <row r="222" spans="1:12" x14ac:dyDescent="0.2">
      <c r="A222" t="s">
        <v>7</v>
      </c>
      <c r="B222" s="3">
        <v>44774</v>
      </c>
      <c r="C222">
        <v>202234</v>
      </c>
      <c r="D222" t="s">
        <v>5</v>
      </c>
      <c r="E222" t="s">
        <v>2</v>
      </c>
      <c r="F222">
        <v>339</v>
      </c>
      <c r="G222" s="1">
        <v>7076401</v>
      </c>
      <c r="H222" s="1">
        <f t="shared" si="9"/>
        <v>4.7905708000436947E-5</v>
      </c>
      <c r="I222">
        <v>192</v>
      </c>
      <c r="J222" s="2">
        <v>964139.4</v>
      </c>
      <c r="K222">
        <f t="shared" si="10"/>
        <v>1.9914132748853538E-4</v>
      </c>
      <c r="L222">
        <f t="shared" si="11"/>
        <v>0.24056135712560664</v>
      </c>
    </row>
    <row r="223" spans="1:12" x14ac:dyDescent="0.2">
      <c r="A223" t="s">
        <v>7</v>
      </c>
      <c r="B223" s="3">
        <v>44774</v>
      </c>
      <c r="C223">
        <v>202235</v>
      </c>
      <c r="D223" t="s">
        <v>5</v>
      </c>
      <c r="E223" t="s">
        <v>2</v>
      </c>
      <c r="F223">
        <v>328</v>
      </c>
      <c r="G223" s="1">
        <v>7078966</v>
      </c>
      <c r="H223" s="1">
        <f t="shared" si="9"/>
        <v>4.6334450539810477E-5</v>
      </c>
      <c r="I223">
        <v>172</v>
      </c>
      <c r="J223" s="2">
        <v>963095.4</v>
      </c>
      <c r="K223">
        <f t="shared" si="10"/>
        <v>1.7859082288213608E-4</v>
      </c>
      <c r="L223">
        <f t="shared" si="11"/>
        <v>0.25944474521173827</v>
      </c>
    </row>
    <row r="224" spans="1:12" x14ac:dyDescent="0.2">
      <c r="A224" t="s">
        <v>7</v>
      </c>
      <c r="B224" s="3">
        <v>44287</v>
      </c>
      <c r="C224">
        <v>202114</v>
      </c>
      <c r="D224" t="s">
        <v>6</v>
      </c>
      <c r="E224" t="s">
        <v>2</v>
      </c>
      <c r="F224">
        <v>135</v>
      </c>
      <c r="G224" s="1">
        <v>34895196</v>
      </c>
      <c r="H224" s="1">
        <f t="shared" si="9"/>
        <v>3.868727374392739E-6</v>
      </c>
      <c r="I224" s="1">
        <v>2239</v>
      </c>
      <c r="J224" s="1">
        <v>117748766</v>
      </c>
      <c r="K224">
        <f t="shared" si="10"/>
        <v>1.9015061270366093E-5</v>
      </c>
      <c r="L224">
        <f t="shared" si="11"/>
        <v>0.20345595101615233</v>
      </c>
    </row>
    <row r="225" spans="1:12" x14ac:dyDescent="0.2">
      <c r="A225" t="s">
        <v>7</v>
      </c>
      <c r="B225" s="3">
        <v>44287</v>
      </c>
      <c r="C225">
        <v>202115</v>
      </c>
      <c r="D225" t="s">
        <v>6</v>
      </c>
      <c r="E225" t="s">
        <v>2</v>
      </c>
      <c r="F225">
        <v>167</v>
      </c>
      <c r="G225" s="1">
        <v>41447586</v>
      </c>
      <c r="H225" s="1">
        <f t="shared" si="9"/>
        <v>4.0291851979027202E-6</v>
      </c>
      <c r="I225" s="1">
        <v>2142</v>
      </c>
      <c r="J225" s="1">
        <v>109996865</v>
      </c>
      <c r="K225">
        <f t="shared" si="10"/>
        <v>1.947328226127172E-5</v>
      </c>
      <c r="L225">
        <f t="shared" si="11"/>
        <v>0.2069083754779196</v>
      </c>
    </row>
    <row r="226" spans="1:12" x14ac:dyDescent="0.2">
      <c r="A226" t="s">
        <v>7</v>
      </c>
      <c r="B226" s="3">
        <v>44287</v>
      </c>
      <c r="C226">
        <v>202116</v>
      </c>
      <c r="D226" t="s">
        <v>6</v>
      </c>
      <c r="E226" t="s">
        <v>2</v>
      </c>
      <c r="F226">
        <v>180</v>
      </c>
      <c r="G226" s="1">
        <v>49101949</v>
      </c>
      <c r="H226" s="1">
        <f t="shared" si="9"/>
        <v>3.6658422662611622E-6</v>
      </c>
      <c r="I226" s="1">
        <v>1960</v>
      </c>
      <c r="J226" s="1">
        <v>103916903</v>
      </c>
      <c r="K226">
        <f t="shared" si="10"/>
        <v>1.8861224145604107E-5</v>
      </c>
      <c r="L226">
        <f t="shared" si="11"/>
        <v>0.19435866081447009</v>
      </c>
    </row>
    <row r="227" spans="1:12" x14ac:dyDescent="0.2">
      <c r="A227" t="s">
        <v>7</v>
      </c>
      <c r="B227" s="3">
        <v>44287</v>
      </c>
      <c r="C227">
        <v>202117</v>
      </c>
      <c r="D227" t="s">
        <v>6</v>
      </c>
      <c r="E227" t="s">
        <v>2</v>
      </c>
      <c r="F227">
        <v>191</v>
      </c>
      <c r="G227" s="1">
        <v>56623865</v>
      </c>
      <c r="H227" s="1">
        <f t="shared" si="9"/>
        <v>3.3731360443162968E-6</v>
      </c>
      <c r="I227" s="1">
        <v>1673</v>
      </c>
      <c r="J227" s="1">
        <v>99010711</v>
      </c>
      <c r="K227">
        <f t="shared" si="10"/>
        <v>1.6897161762629903E-5</v>
      </c>
      <c r="L227">
        <f t="shared" si="11"/>
        <v>0.19962737480423434</v>
      </c>
    </row>
    <row r="228" spans="1:12" x14ac:dyDescent="0.2">
      <c r="A228" t="s">
        <v>7</v>
      </c>
      <c r="B228" s="3">
        <v>44317</v>
      </c>
      <c r="C228">
        <v>202118</v>
      </c>
      <c r="D228" t="s">
        <v>6</v>
      </c>
      <c r="E228" t="s">
        <v>2</v>
      </c>
      <c r="F228">
        <v>153</v>
      </c>
      <c r="G228" s="1">
        <v>63637610</v>
      </c>
      <c r="H228" s="1">
        <f t="shared" si="9"/>
        <v>2.4042386255549197E-6</v>
      </c>
      <c r="I228" s="1">
        <v>1519</v>
      </c>
      <c r="J228" s="1">
        <v>95402556</v>
      </c>
      <c r="K228">
        <f t="shared" si="10"/>
        <v>1.5922005276252767E-5</v>
      </c>
      <c r="L228">
        <f t="shared" si="11"/>
        <v>0.15100099414869403</v>
      </c>
    </row>
    <row r="229" spans="1:12" x14ac:dyDescent="0.2">
      <c r="A229" t="s">
        <v>7</v>
      </c>
      <c r="B229" s="3">
        <v>44317</v>
      </c>
      <c r="C229">
        <v>202119</v>
      </c>
      <c r="D229" t="s">
        <v>6</v>
      </c>
      <c r="E229" t="s">
        <v>2</v>
      </c>
      <c r="F229">
        <v>133</v>
      </c>
      <c r="G229" s="1">
        <v>70602769</v>
      </c>
      <c r="H229" s="1">
        <f t="shared" si="9"/>
        <v>1.8837788075988919E-6</v>
      </c>
      <c r="I229" s="1">
        <v>1247</v>
      </c>
      <c r="J229" s="1">
        <v>92351786</v>
      </c>
      <c r="K229">
        <f t="shared" si="10"/>
        <v>1.3502716666464902E-5</v>
      </c>
      <c r="L229">
        <f t="shared" si="11"/>
        <v>0.13951109648011872</v>
      </c>
    </row>
    <row r="230" spans="1:12" x14ac:dyDescent="0.2">
      <c r="A230" t="s">
        <v>7</v>
      </c>
      <c r="B230" s="3">
        <v>44317</v>
      </c>
      <c r="C230">
        <v>202120</v>
      </c>
      <c r="D230" t="s">
        <v>6</v>
      </c>
      <c r="E230" t="s">
        <v>2</v>
      </c>
      <c r="F230">
        <v>148</v>
      </c>
      <c r="G230" s="1">
        <v>77516674</v>
      </c>
      <c r="H230" s="1">
        <f t="shared" si="9"/>
        <v>1.9092666437159054E-6</v>
      </c>
      <c r="I230" s="1">
        <v>1047</v>
      </c>
      <c r="J230" s="1">
        <v>88317715</v>
      </c>
      <c r="K230">
        <f t="shared" si="10"/>
        <v>1.1854926273851175E-5</v>
      </c>
      <c r="L230">
        <f t="shared" si="11"/>
        <v>0.16105259531872768</v>
      </c>
    </row>
    <row r="231" spans="1:12" x14ac:dyDescent="0.2">
      <c r="A231" t="s">
        <v>7</v>
      </c>
      <c r="B231" s="3">
        <v>44317</v>
      </c>
      <c r="C231">
        <v>202121</v>
      </c>
      <c r="D231" t="s">
        <v>6</v>
      </c>
      <c r="E231" t="s">
        <v>2</v>
      </c>
      <c r="F231">
        <v>118</v>
      </c>
      <c r="G231" s="1">
        <v>83333722</v>
      </c>
      <c r="H231" s="1">
        <f t="shared" si="9"/>
        <v>1.415993395806802E-6</v>
      </c>
      <c r="I231">
        <v>887</v>
      </c>
      <c r="J231" s="1">
        <v>85357268</v>
      </c>
      <c r="K231">
        <f t="shared" si="10"/>
        <v>1.0391616563922828E-5</v>
      </c>
      <c r="L231">
        <f t="shared" si="11"/>
        <v>0.13626305273067787</v>
      </c>
    </row>
    <row r="232" spans="1:12" x14ac:dyDescent="0.2">
      <c r="A232" t="s">
        <v>7</v>
      </c>
      <c r="B232" s="3">
        <v>44348</v>
      </c>
      <c r="C232">
        <v>202122</v>
      </c>
      <c r="D232" t="s">
        <v>6</v>
      </c>
      <c r="E232" t="s">
        <v>2</v>
      </c>
      <c r="F232">
        <v>111</v>
      </c>
      <c r="G232" s="1">
        <v>88136520</v>
      </c>
      <c r="H232" s="1">
        <f t="shared" si="9"/>
        <v>1.2594098337442867E-6</v>
      </c>
      <c r="I232">
        <v>700</v>
      </c>
      <c r="J232" s="1">
        <v>83334921</v>
      </c>
      <c r="K232">
        <f t="shared" si="10"/>
        <v>8.3998399662489624E-6</v>
      </c>
      <c r="L232">
        <f t="shared" si="11"/>
        <v>0.14993259857386182</v>
      </c>
    </row>
    <row r="233" spans="1:12" x14ac:dyDescent="0.2">
      <c r="A233" t="s">
        <v>7</v>
      </c>
      <c r="B233" s="3">
        <v>44348</v>
      </c>
      <c r="C233">
        <v>202123</v>
      </c>
      <c r="D233" t="s">
        <v>6</v>
      </c>
      <c r="E233" t="s">
        <v>2</v>
      </c>
      <c r="F233">
        <v>98</v>
      </c>
      <c r="G233" s="1">
        <v>91618419</v>
      </c>
      <c r="H233" s="1">
        <f t="shared" si="9"/>
        <v>1.0696539087844334E-6</v>
      </c>
      <c r="I233">
        <v>667</v>
      </c>
      <c r="J233" s="2">
        <v>81497622.400000006</v>
      </c>
      <c r="K233">
        <f t="shared" si="10"/>
        <v>8.1842878400339682E-6</v>
      </c>
      <c r="L233">
        <f t="shared" si="11"/>
        <v>0.130696027521436</v>
      </c>
    </row>
    <row r="234" spans="1:12" x14ac:dyDescent="0.2">
      <c r="A234" t="s">
        <v>7</v>
      </c>
      <c r="B234" s="3">
        <v>44348</v>
      </c>
      <c r="C234">
        <v>202124</v>
      </c>
      <c r="D234" t="s">
        <v>6</v>
      </c>
      <c r="E234" t="s">
        <v>2</v>
      </c>
      <c r="F234">
        <v>122</v>
      </c>
      <c r="G234" s="1">
        <v>94236838</v>
      </c>
      <c r="H234" s="1">
        <f t="shared" si="9"/>
        <v>1.2946105004074947E-6</v>
      </c>
      <c r="I234">
        <v>666</v>
      </c>
      <c r="J234" s="2">
        <v>79951595.400000006</v>
      </c>
      <c r="K234">
        <f t="shared" si="10"/>
        <v>8.3300401532700368E-6</v>
      </c>
      <c r="L234">
        <f t="shared" si="11"/>
        <v>0.15541467707082815</v>
      </c>
    </row>
    <row r="235" spans="1:12" x14ac:dyDescent="0.2">
      <c r="A235" t="s">
        <v>7</v>
      </c>
      <c r="B235" s="3">
        <v>44348</v>
      </c>
      <c r="C235">
        <v>202125</v>
      </c>
      <c r="D235" t="s">
        <v>6</v>
      </c>
      <c r="E235" t="s">
        <v>2</v>
      </c>
      <c r="F235">
        <v>144</v>
      </c>
      <c r="G235" s="1">
        <v>97496516</v>
      </c>
      <c r="H235" s="1">
        <f t="shared" si="9"/>
        <v>1.4769758541936001E-6</v>
      </c>
      <c r="I235">
        <v>741</v>
      </c>
      <c r="J235" s="2">
        <v>78487779.400000006</v>
      </c>
      <c r="K235">
        <f t="shared" si="10"/>
        <v>9.4409601808660665E-6</v>
      </c>
      <c r="L235">
        <f t="shared" si="11"/>
        <v>0.15644339409321709</v>
      </c>
    </row>
    <row r="236" spans="1:12" x14ac:dyDescent="0.2">
      <c r="A236" t="s">
        <v>7</v>
      </c>
      <c r="B236" s="3">
        <v>44348</v>
      </c>
      <c r="C236">
        <v>202126</v>
      </c>
      <c r="D236" t="s">
        <v>6</v>
      </c>
      <c r="E236" t="s">
        <v>2</v>
      </c>
      <c r="F236">
        <v>155</v>
      </c>
      <c r="G236" s="1">
        <v>100208336</v>
      </c>
      <c r="H236" s="1">
        <f t="shared" si="9"/>
        <v>1.5467775056159001E-6</v>
      </c>
      <c r="I236">
        <v>937</v>
      </c>
      <c r="J236" s="2">
        <v>77139554.400000006</v>
      </c>
      <c r="K236">
        <f t="shared" si="10"/>
        <v>1.2146816341993284E-5</v>
      </c>
      <c r="L236">
        <f t="shared" si="11"/>
        <v>0.12734015745907581</v>
      </c>
    </row>
    <row r="237" spans="1:12" x14ac:dyDescent="0.2">
      <c r="A237" t="s">
        <v>7</v>
      </c>
      <c r="B237" s="3">
        <v>44378</v>
      </c>
      <c r="C237">
        <v>202127</v>
      </c>
      <c r="D237" t="s">
        <v>6</v>
      </c>
      <c r="E237" t="s">
        <v>2</v>
      </c>
      <c r="F237">
        <v>269</v>
      </c>
      <c r="G237" s="1">
        <v>102025289</v>
      </c>
      <c r="H237" s="1">
        <f t="shared" si="9"/>
        <v>2.6366012058049645E-6</v>
      </c>
      <c r="I237" s="1">
        <v>1398</v>
      </c>
      <c r="J237" s="2">
        <v>76043275.299999997</v>
      </c>
      <c r="K237">
        <f t="shared" si="10"/>
        <v>1.8384268621843541E-5</v>
      </c>
      <c r="L237">
        <f t="shared" si="11"/>
        <v>0.1434161597634756</v>
      </c>
    </row>
    <row r="238" spans="1:12" x14ac:dyDescent="0.2">
      <c r="A238" t="s">
        <v>7</v>
      </c>
      <c r="B238" s="3">
        <v>44378</v>
      </c>
      <c r="C238">
        <v>202128</v>
      </c>
      <c r="D238" t="s">
        <v>6</v>
      </c>
      <c r="E238" t="s">
        <v>2</v>
      </c>
      <c r="F238">
        <v>473</v>
      </c>
      <c r="G238" s="1">
        <v>103474270</v>
      </c>
      <c r="H238" s="1">
        <f t="shared" si="9"/>
        <v>4.5711847012788787E-6</v>
      </c>
      <c r="I238" s="1">
        <v>2104</v>
      </c>
      <c r="J238" s="2">
        <v>74855403.299999997</v>
      </c>
      <c r="K238">
        <f t="shared" si="10"/>
        <v>2.8107523401720823E-5</v>
      </c>
      <c r="L238">
        <f t="shared" si="11"/>
        <v>0.16263206956892609</v>
      </c>
    </row>
    <row r="239" spans="1:12" x14ac:dyDescent="0.2">
      <c r="A239" t="s">
        <v>7</v>
      </c>
      <c r="B239" s="3">
        <v>44378</v>
      </c>
      <c r="C239">
        <v>202129</v>
      </c>
      <c r="D239" t="s">
        <v>6</v>
      </c>
      <c r="E239" t="s">
        <v>2</v>
      </c>
      <c r="F239">
        <v>777</v>
      </c>
      <c r="G239" s="1">
        <v>104652994</v>
      </c>
      <c r="H239" s="1">
        <f t="shared" si="9"/>
        <v>7.42453675047271E-6</v>
      </c>
      <c r="I239" s="1">
        <v>3582</v>
      </c>
      <c r="J239" s="2">
        <v>73465871.299999997</v>
      </c>
      <c r="K239">
        <f t="shared" si="10"/>
        <v>4.8757333665489384E-5</v>
      </c>
      <c r="L239">
        <f t="shared" si="11"/>
        <v>0.15227528234850593</v>
      </c>
    </row>
    <row r="240" spans="1:12" x14ac:dyDescent="0.2">
      <c r="A240" t="s">
        <v>7</v>
      </c>
      <c r="B240" s="3">
        <v>44378</v>
      </c>
      <c r="C240">
        <v>202130</v>
      </c>
      <c r="D240" t="s">
        <v>6</v>
      </c>
      <c r="E240" t="s">
        <v>2</v>
      </c>
      <c r="F240" s="1">
        <v>1203</v>
      </c>
      <c r="G240" s="1">
        <v>105838224</v>
      </c>
      <c r="H240" s="1">
        <f t="shared" si="9"/>
        <v>1.1366403880700039E-5</v>
      </c>
      <c r="I240" s="1">
        <v>5318</v>
      </c>
      <c r="J240" s="2">
        <v>71637109.299999997</v>
      </c>
      <c r="K240">
        <f t="shared" si="10"/>
        <v>7.4235267893479898E-5</v>
      </c>
      <c r="L240">
        <f t="shared" si="11"/>
        <v>0.1531132600883138</v>
      </c>
    </row>
    <row r="241" spans="1:12" x14ac:dyDescent="0.2">
      <c r="A241" t="s">
        <v>7</v>
      </c>
      <c r="B241" s="3">
        <v>44409</v>
      </c>
      <c r="C241">
        <v>202131</v>
      </c>
      <c r="D241" t="s">
        <v>6</v>
      </c>
      <c r="E241" t="s">
        <v>2</v>
      </c>
      <c r="F241" s="1">
        <v>1604</v>
      </c>
      <c r="G241" s="1">
        <v>106933247</v>
      </c>
      <c r="H241" s="1">
        <f t="shared" si="9"/>
        <v>1.5000012110358904E-5</v>
      </c>
      <c r="I241" s="1">
        <v>6954</v>
      </c>
      <c r="J241" s="2">
        <v>69575022.450000003</v>
      </c>
      <c r="K241">
        <f t="shared" si="10"/>
        <v>9.9949662323105718E-5</v>
      </c>
      <c r="L241">
        <f t="shared" si="11"/>
        <v>0.15007566570728972</v>
      </c>
    </row>
    <row r="242" spans="1:12" x14ac:dyDescent="0.2">
      <c r="A242" t="s">
        <v>7</v>
      </c>
      <c r="B242" s="3">
        <v>44409</v>
      </c>
      <c r="C242">
        <v>202132</v>
      </c>
      <c r="D242" t="s">
        <v>6</v>
      </c>
      <c r="E242" t="s">
        <v>2</v>
      </c>
      <c r="F242" s="1">
        <v>1916</v>
      </c>
      <c r="G242" s="1">
        <v>107955736</v>
      </c>
      <c r="H242" s="1">
        <f t="shared" si="9"/>
        <v>1.7748014797472177E-5</v>
      </c>
      <c r="I242" s="1">
        <v>8044</v>
      </c>
      <c r="J242" s="2">
        <v>67474654.450000003</v>
      </c>
      <c r="K242">
        <f t="shared" si="10"/>
        <v>1.1921513441703886E-4</v>
      </c>
      <c r="L242">
        <f t="shared" si="11"/>
        <v>0.14887383958639011</v>
      </c>
    </row>
    <row r="243" spans="1:12" x14ac:dyDescent="0.2">
      <c r="A243" t="s">
        <v>7</v>
      </c>
      <c r="B243" s="3">
        <v>44409</v>
      </c>
      <c r="C243">
        <v>202133</v>
      </c>
      <c r="D243" t="s">
        <v>6</v>
      </c>
      <c r="E243" t="s">
        <v>2</v>
      </c>
      <c r="F243" s="1">
        <v>2040</v>
      </c>
      <c r="G243" s="1">
        <v>109011513</v>
      </c>
      <c r="H243" s="1">
        <f t="shared" si="9"/>
        <v>1.8713619725652281E-5</v>
      </c>
      <c r="I243" s="1">
        <v>8474</v>
      </c>
      <c r="J243" s="2">
        <v>65510149.450000003</v>
      </c>
      <c r="K243">
        <f t="shared" si="10"/>
        <v>1.2935400195457803E-4</v>
      </c>
      <c r="L243">
        <f t="shared" si="11"/>
        <v>0.14466981649491964</v>
      </c>
    </row>
    <row r="244" spans="1:12" x14ac:dyDescent="0.2">
      <c r="A244" t="s">
        <v>7</v>
      </c>
      <c r="B244" s="3">
        <v>44409</v>
      </c>
      <c r="C244">
        <v>202134</v>
      </c>
      <c r="D244" t="s">
        <v>6</v>
      </c>
      <c r="E244" t="s">
        <v>2</v>
      </c>
      <c r="F244" s="1">
        <v>1951</v>
      </c>
      <c r="G244" s="1">
        <v>110235589</v>
      </c>
      <c r="H244" s="1">
        <f t="shared" si="9"/>
        <v>1.7698458525948458E-5</v>
      </c>
      <c r="I244" s="1">
        <v>8089</v>
      </c>
      <c r="J244" s="2">
        <v>63629002.450000003</v>
      </c>
      <c r="K244">
        <f t="shared" si="10"/>
        <v>1.2712756272356113E-4</v>
      </c>
      <c r="L244">
        <f t="shared" si="11"/>
        <v>0.13921810618232142</v>
      </c>
    </row>
    <row r="245" spans="1:12" x14ac:dyDescent="0.2">
      <c r="A245" t="s">
        <v>7</v>
      </c>
      <c r="B245" s="3">
        <v>44440</v>
      </c>
      <c r="C245">
        <v>202135</v>
      </c>
      <c r="D245" t="s">
        <v>6</v>
      </c>
      <c r="E245" t="s">
        <v>2</v>
      </c>
      <c r="F245" s="1">
        <v>1856</v>
      </c>
      <c r="G245" s="2">
        <v>111796817.09999999</v>
      </c>
      <c r="H245" s="1">
        <f t="shared" si="9"/>
        <v>1.6601545984442881E-5</v>
      </c>
      <c r="I245" s="1">
        <v>7710</v>
      </c>
      <c r="J245" s="2">
        <v>61848656.450000003</v>
      </c>
      <c r="K245">
        <f t="shared" si="10"/>
        <v>1.2465913477413947E-4</v>
      </c>
      <c r="L245">
        <f t="shared" si="11"/>
        <v>0.13317552712460243</v>
      </c>
    </row>
    <row r="246" spans="1:12" x14ac:dyDescent="0.2">
      <c r="A246" t="s">
        <v>7</v>
      </c>
      <c r="B246" s="3">
        <v>44440</v>
      </c>
      <c r="C246">
        <v>202136</v>
      </c>
      <c r="D246" t="s">
        <v>6</v>
      </c>
      <c r="E246" t="s">
        <v>2</v>
      </c>
      <c r="F246" s="1">
        <v>1740</v>
      </c>
      <c r="G246" s="2">
        <v>113641271.09999999</v>
      </c>
      <c r="H246" s="1">
        <f t="shared" si="9"/>
        <v>1.5311338769423534E-5</v>
      </c>
      <c r="I246" s="1">
        <v>6767</v>
      </c>
      <c r="J246" s="2">
        <v>60492242.450000003</v>
      </c>
      <c r="K246">
        <f t="shared" si="10"/>
        <v>1.118655835183045E-4</v>
      </c>
      <c r="L246">
        <f t="shared" si="11"/>
        <v>0.13687264919078662</v>
      </c>
    </row>
    <row r="247" spans="1:12" x14ac:dyDescent="0.2">
      <c r="A247" t="s">
        <v>7</v>
      </c>
      <c r="B247" s="3">
        <v>44440</v>
      </c>
      <c r="C247">
        <v>202137</v>
      </c>
      <c r="D247" t="s">
        <v>6</v>
      </c>
      <c r="E247" t="s">
        <v>2</v>
      </c>
      <c r="F247" s="1">
        <v>1598</v>
      </c>
      <c r="G247" s="2">
        <v>115553237.09999999</v>
      </c>
      <c r="H247" s="1">
        <f t="shared" si="9"/>
        <v>1.3829123615265643E-5</v>
      </c>
      <c r="I247" s="1">
        <v>5814</v>
      </c>
      <c r="J247" s="2">
        <v>59008182.25</v>
      </c>
      <c r="K247">
        <f t="shared" si="10"/>
        <v>9.8528708702935857E-5</v>
      </c>
      <c r="L247">
        <f t="shared" si="11"/>
        <v>0.14035628597306052</v>
      </c>
    </row>
    <row r="248" spans="1:12" x14ac:dyDescent="0.2">
      <c r="A248" t="s">
        <v>7</v>
      </c>
      <c r="B248" s="3">
        <v>44440</v>
      </c>
      <c r="C248">
        <v>202138</v>
      </c>
      <c r="D248" t="s">
        <v>6</v>
      </c>
      <c r="E248" t="s">
        <v>2</v>
      </c>
      <c r="F248" s="1">
        <v>1364</v>
      </c>
      <c r="G248" s="2">
        <v>117132395.09999999</v>
      </c>
      <c r="H248" s="1">
        <f t="shared" si="9"/>
        <v>1.1644942450254738E-5</v>
      </c>
      <c r="I248" s="1">
        <v>4712</v>
      </c>
      <c r="J248" s="2">
        <v>57833192.25</v>
      </c>
      <c r="K248">
        <f t="shared" si="10"/>
        <v>8.147570308121803E-5</v>
      </c>
      <c r="L248">
        <f t="shared" si="11"/>
        <v>0.14292533859630058</v>
      </c>
    </row>
    <row r="249" spans="1:12" x14ac:dyDescent="0.2">
      <c r="A249" t="s">
        <v>7</v>
      </c>
      <c r="B249" s="3">
        <v>44440</v>
      </c>
      <c r="C249">
        <v>202139</v>
      </c>
      <c r="D249" t="s">
        <v>6</v>
      </c>
      <c r="E249" t="s">
        <v>2</v>
      </c>
      <c r="F249" s="1">
        <v>1182</v>
      </c>
      <c r="G249" s="2">
        <v>118836926.09999999</v>
      </c>
      <c r="H249" s="1">
        <f t="shared" si="9"/>
        <v>9.9464033511381792E-6</v>
      </c>
      <c r="I249" s="1">
        <v>3909</v>
      </c>
      <c r="J249" s="2">
        <v>56685579.25</v>
      </c>
      <c r="K249">
        <f t="shared" si="10"/>
        <v>6.8959337660821384E-5</v>
      </c>
      <c r="L249">
        <f t="shared" si="11"/>
        <v>0.14423577268186463</v>
      </c>
    </row>
    <row r="250" spans="1:12" x14ac:dyDescent="0.2">
      <c r="A250" t="s">
        <v>7</v>
      </c>
      <c r="B250" s="3">
        <v>44470</v>
      </c>
      <c r="C250">
        <v>202140</v>
      </c>
      <c r="D250" t="s">
        <v>6</v>
      </c>
      <c r="E250" t="s">
        <v>2</v>
      </c>
      <c r="F250" s="1">
        <v>1035</v>
      </c>
      <c r="G250" s="2">
        <v>120372510.09999999</v>
      </c>
      <c r="H250" s="1">
        <f t="shared" si="9"/>
        <v>8.5983086930742674E-6</v>
      </c>
      <c r="I250" s="1">
        <v>3403</v>
      </c>
      <c r="J250" s="2">
        <v>55670672.25</v>
      </c>
      <c r="K250">
        <f t="shared" si="10"/>
        <v>6.1127338012340962E-5</v>
      </c>
      <c r="L250">
        <f t="shared" si="11"/>
        <v>0.14066224659314233</v>
      </c>
    </row>
    <row r="251" spans="1:12" x14ac:dyDescent="0.2">
      <c r="A251" t="s">
        <v>7</v>
      </c>
      <c r="B251" s="3">
        <v>44470</v>
      </c>
      <c r="C251">
        <v>202141</v>
      </c>
      <c r="D251" t="s">
        <v>6</v>
      </c>
      <c r="E251" t="s">
        <v>2</v>
      </c>
      <c r="F251">
        <v>986</v>
      </c>
      <c r="G251" s="2">
        <v>121650094.09999999</v>
      </c>
      <c r="H251" s="1">
        <f t="shared" si="9"/>
        <v>8.1052136235051221E-6</v>
      </c>
      <c r="I251" s="1">
        <v>3082</v>
      </c>
      <c r="J251" s="2">
        <v>54782504.950000003</v>
      </c>
      <c r="K251">
        <f t="shared" si="10"/>
        <v>5.6258836700018401E-5</v>
      </c>
      <c r="L251">
        <f t="shared" si="11"/>
        <v>0.1440700536828283</v>
      </c>
    </row>
    <row r="252" spans="1:12" x14ac:dyDescent="0.2">
      <c r="A252" t="s">
        <v>7</v>
      </c>
      <c r="B252" s="3">
        <v>44470</v>
      </c>
      <c r="C252">
        <v>202142</v>
      </c>
      <c r="D252" t="s">
        <v>6</v>
      </c>
      <c r="E252" t="s">
        <v>2</v>
      </c>
      <c r="F252">
        <v>939</v>
      </c>
      <c r="G252" s="2">
        <v>122800530.09999999</v>
      </c>
      <c r="H252" s="1">
        <f t="shared" si="9"/>
        <v>7.6465467961363464E-6</v>
      </c>
      <c r="I252" s="1">
        <v>2770</v>
      </c>
      <c r="J252" s="2">
        <v>53994530.25</v>
      </c>
      <c r="K252">
        <f t="shared" si="10"/>
        <v>5.1301492709995378E-5</v>
      </c>
      <c r="L252">
        <f t="shared" si="11"/>
        <v>0.14905115606210273</v>
      </c>
    </row>
    <row r="253" spans="1:12" x14ac:dyDescent="0.2">
      <c r="A253" t="s">
        <v>7</v>
      </c>
      <c r="B253" s="3">
        <v>44470</v>
      </c>
      <c r="C253">
        <v>202143</v>
      </c>
      <c r="D253" t="s">
        <v>6</v>
      </c>
      <c r="E253" t="s">
        <v>2</v>
      </c>
      <c r="F253">
        <v>905</v>
      </c>
      <c r="G253" s="2">
        <v>123774188.09999999</v>
      </c>
      <c r="H253" s="1">
        <f t="shared" si="9"/>
        <v>7.3117021722560585E-6</v>
      </c>
      <c r="I253" s="1">
        <v>2572</v>
      </c>
      <c r="J253" s="2">
        <v>53098953.799999997</v>
      </c>
      <c r="K253">
        <f t="shared" si="10"/>
        <v>4.8437865832301957E-5</v>
      </c>
      <c r="L253">
        <f t="shared" si="11"/>
        <v>0.1509501305769767</v>
      </c>
    </row>
    <row r="254" spans="1:12" x14ac:dyDescent="0.2">
      <c r="A254" t="s">
        <v>7</v>
      </c>
      <c r="B254" s="3">
        <v>44501</v>
      </c>
      <c r="C254">
        <v>202144</v>
      </c>
      <c r="D254" t="s">
        <v>6</v>
      </c>
      <c r="E254" t="s">
        <v>2</v>
      </c>
      <c r="F254">
        <v>980</v>
      </c>
      <c r="G254" s="2">
        <v>124628864.09999999</v>
      </c>
      <c r="H254" s="1">
        <f t="shared" si="9"/>
        <v>7.8633469628164581E-6</v>
      </c>
      <c r="I254" s="1">
        <v>2687</v>
      </c>
      <c r="J254" s="2">
        <v>52226888.850000001</v>
      </c>
      <c r="K254">
        <f t="shared" si="10"/>
        <v>5.1448593993743128E-5</v>
      </c>
      <c r="L254">
        <f t="shared" si="11"/>
        <v>0.15283890875176787</v>
      </c>
    </row>
    <row r="255" spans="1:12" x14ac:dyDescent="0.2">
      <c r="A255" t="s">
        <v>7</v>
      </c>
      <c r="B255" s="3">
        <v>44501</v>
      </c>
      <c r="C255">
        <v>202145</v>
      </c>
      <c r="D255" t="s">
        <v>6</v>
      </c>
      <c r="E255" t="s">
        <v>2</v>
      </c>
      <c r="F255" s="1">
        <v>1039</v>
      </c>
      <c r="G255" s="2">
        <v>125457531.09999999</v>
      </c>
      <c r="H255" s="1">
        <f t="shared" si="9"/>
        <v>8.2816869652235649E-6</v>
      </c>
      <c r="I255" s="1">
        <v>2821</v>
      </c>
      <c r="J255" s="2">
        <v>51393850.699999899</v>
      </c>
      <c r="K255">
        <f t="shared" si="10"/>
        <v>5.4889835293077303E-5</v>
      </c>
      <c r="L255">
        <f t="shared" si="11"/>
        <v>0.15087833514173524</v>
      </c>
    </row>
    <row r="256" spans="1:12" x14ac:dyDescent="0.2">
      <c r="A256" t="s">
        <v>7</v>
      </c>
      <c r="B256" s="3">
        <v>44501</v>
      </c>
      <c r="C256">
        <v>202146</v>
      </c>
      <c r="D256" t="s">
        <v>6</v>
      </c>
      <c r="E256" t="s">
        <v>2</v>
      </c>
      <c r="F256" s="1">
        <v>1144</v>
      </c>
      <c r="G256" s="2">
        <v>126235477.09999999</v>
      </c>
      <c r="H256" s="1">
        <f t="shared" si="9"/>
        <v>9.0624286157983717E-6</v>
      </c>
      <c r="I256" s="1">
        <v>3250</v>
      </c>
      <c r="J256" s="2">
        <v>50503997.699999899</v>
      </c>
      <c r="K256">
        <f t="shared" si="10"/>
        <v>6.4351341438462133E-5</v>
      </c>
      <c r="L256">
        <f t="shared" si="11"/>
        <v>0.14082734583652132</v>
      </c>
    </row>
    <row r="257" spans="1:12" x14ac:dyDescent="0.2">
      <c r="A257" t="s">
        <v>7</v>
      </c>
      <c r="B257" s="3">
        <v>44501</v>
      </c>
      <c r="C257">
        <v>202147</v>
      </c>
      <c r="D257" t="s">
        <v>6</v>
      </c>
      <c r="E257" t="s">
        <v>2</v>
      </c>
      <c r="F257" s="1">
        <v>1152</v>
      </c>
      <c r="G257" s="2">
        <v>126919488.09999999</v>
      </c>
      <c r="H257" s="1">
        <f t="shared" si="9"/>
        <v>9.076620283028072E-6</v>
      </c>
      <c r="I257" s="1">
        <v>3170</v>
      </c>
      <c r="J257" s="2">
        <v>49657101.700000003</v>
      </c>
      <c r="K257">
        <f t="shared" si="10"/>
        <v>6.3837797444388496E-5</v>
      </c>
      <c r="L257">
        <f t="shared" si="11"/>
        <v>0.14218254147842518</v>
      </c>
    </row>
    <row r="258" spans="1:12" x14ac:dyDescent="0.2">
      <c r="A258" t="s">
        <v>7</v>
      </c>
      <c r="B258" s="3">
        <v>44531</v>
      </c>
      <c r="C258">
        <v>202148</v>
      </c>
      <c r="D258" t="s">
        <v>6</v>
      </c>
      <c r="E258" t="s">
        <v>2</v>
      </c>
      <c r="F258" s="1">
        <v>1308</v>
      </c>
      <c r="G258" s="2">
        <v>127575684.09999999</v>
      </c>
      <c r="H258" s="1">
        <f t="shared" si="9"/>
        <v>1.0252737496392544E-5</v>
      </c>
      <c r="I258" s="1">
        <v>3958</v>
      </c>
      <c r="J258" s="1">
        <v>48822398</v>
      </c>
      <c r="K258">
        <f t="shared" si="10"/>
        <v>8.1069348539578091E-5</v>
      </c>
      <c r="L258">
        <f t="shared" si="11"/>
        <v>0.12646872931743314</v>
      </c>
    </row>
    <row r="259" spans="1:12" x14ac:dyDescent="0.2">
      <c r="A259" t="s">
        <v>7</v>
      </c>
      <c r="B259" s="3">
        <v>44531</v>
      </c>
      <c r="C259">
        <v>202149</v>
      </c>
      <c r="D259" t="s">
        <v>6</v>
      </c>
      <c r="E259" t="s">
        <v>2</v>
      </c>
      <c r="F259" s="1">
        <v>1242</v>
      </c>
      <c r="G259" s="2">
        <v>128232965.09999999</v>
      </c>
      <c r="H259" s="1">
        <f t="shared" ref="H259:H297" si="12">F259/G259</f>
        <v>9.6854970095361231E-6</v>
      </c>
      <c r="I259" s="1">
        <v>4024</v>
      </c>
      <c r="J259" s="1">
        <v>63957158</v>
      </c>
      <c r="K259">
        <f t="shared" ref="K259:K297" si="13">I259/J259</f>
        <v>6.2917117111426372E-5</v>
      </c>
      <c r="L259">
        <f t="shared" ref="L259:L297" si="14">H259/K259</f>
        <v>0.15394057220363552</v>
      </c>
    </row>
    <row r="260" spans="1:12" x14ac:dyDescent="0.2">
      <c r="A260" t="s">
        <v>7</v>
      </c>
      <c r="B260" s="3">
        <v>44531</v>
      </c>
      <c r="C260">
        <v>202150</v>
      </c>
      <c r="D260" t="s">
        <v>6</v>
      </c>
      <c r="E260" t="s">
        <v>2</v>
      </c>
      <c r="F260" s="1">
        <v>1130</v>
      </c>
      <c r="G260" s="2">
        <v>129560613.09999999</v>
      </c>
      <c r="H260" s="1">
        <f t="shared" si="12"/>
        <v>8.7217864516264784E-6</v>
      </c>
      <c r="I260" s="1">
        <v>3643</v>
      </c>
      <c r="J260" s="2">
        <v>62723393.25</v>
      </c>
      <c r="K260">
        <f t="shared" si="13"/>
        <v>5.8080403677777748E-5</v>
      </c>
      <c r="L260">
        <f t="shared" si="14"/>
        <v>0.15016745579135046</v>
      </c>
    </row>
    <row r="261" spans="1:12" x14ac:dyDescent="0.2">
      <c r="A261" t="s">
        <v>7</v>
      </c>
      <c r="B261" s="3">
        <v>44531</v>
      </c>
      <c r="C261">
        <v>202151</v>
      </c>
      <c r="D261" t="s">
        <v>6</v>
      </c>
      <c r="E261" t="s">
        <v>2</v>
      </c>
      <c r="F261" s="1">
        <v>1444</v>
      </c>
      <c r="G261" s="2">
        <v>131118460.09999999</v>
      </c>
      <c r="H261" s="1">
        <f t="shared" si="12"/>
        <v>1.1012942028900475E-5</v>
      </c>
      <c r="I261" s="1">
        <v>3749</v>
      </c>
      <c r="J261" s="2">
        <v>61432332.25</v>
      </c>
      <c r="K261">
        <f t="shared" si="13"/>
        <v>6.1026496352822418E-5</v>
      </c>
      <c r="L261">
        <f t="shared" si="14"/>
        <v>0.1804616467776482</v>
      </c>
    </row>
    <row r="262" spans="1:12" x14ac:dyDescent="0.2">
      <c r="A262" t="s">
        <v>7</v>
      </c>
      <c r="B262" s="3">
        <v>44531</v>
      </c>
      <c r="C262">
        <v>202152</v>
      </c>
      <c r="D262" t="s">
        <v>6</v>
      </c>
      <c r="E262" t="s">
        <v>2</v>
      </c>
      <c r="F262" s="1">
        <v>3512</v>
      </c>
      <c r="G262" s="2">
        <v>132309125.09999999</v>
      </c>
      <c r="H262" s="1">
        <f t="shared" si="12"/>
        <v>2.6543898596152081E-5</v>
      </c>
      <c r="I262" s="1">
        <v>5531</v>
      </c>
      <c r="J262" s="2">
        <v>60389552.350000001</v>
      </c>
      <c r="K262">
        <f t="shared" si="13"/>
        <v>9.1588690175147493E-5</v>
      </c>
      <c r="L262">
        <f t="shared" si="14"/>
        <v>0.28981633589683919</v>
      </c>
    </row>
    <row r="263" spans="1:12" x14ac:dyDescent="0.2">
      <c r="A263" t="s">
        <v>7</v>
      </c>
      <c r="B263" s="3">
        <v>44562</v>
      </c>
      <c r="C263">
        <v>202201</v>
      </c>
      <c r="D263" t="s">
        <v>6</v>
      </c>
      <c r="E263" t="s">
        <v>2</v>
      </c>
      <c r="F263" s="1">
        <v>5387</v>
      </c>
      <c r="G263" s="2">
        <v>133111569.7</v>
      </c>
      <c r="H263" s="1">
        <f t="shared" si="12"/>
        <v>4.0469810491611984E-5</v>
      </c>
      <c r="I263" s="1">
        <v>7570</v>
      </c>
      <c r="J263" s="2">
        <v>59328003.75</v>
      </c>
      <c r="K263">
        <f t="shared" si="13"/>
        <v>1.2759573087776444E-4</v>
      </c>
      <c r="L263">
        <f t="shared" si="14"/>
        <v>0.31717213587954363</v>
      </c>
    </row>
    <row r="264" spans="1:12" x14ac:dyDescent="0.2">
      <c r="A264" t="s">
        <v>7</v>
      </c>
      <c r="B264" s="3">
        <v>44562</v>
      </c>
      <c r="C264">
        <v>202202</v>
      </c>
      <c r="D264" t="s">
        <v>6</v>
      </c>
      <c r="E264" t="s">
        <v>2</v>
      </c>
      <c r="F264" s="1">
        <v>5500</v>
      </c>
      <c r="G264" s="2">
        <v>133806048.7</v>
      </c>
      <c r="H264" s="1">
        <f t="shared" si="12"/>
        <v>4.1104270348280598E-5</v>
      </c>
      <c r="I264" s="1">
        <v>7523</v>
      </c>
      <c r="J264" s="2">
        <v>58228449.700000003</v>
      </c>
      <c r="K264">
        <f t="shared" si="13"/>
        <v>1.2919801297749475E-4</v>
      </c>
      <c r="L264">
        <f t="shared" si="14"/>
        <v>0.31814940029643202</v>
      </c>
    </row>
    <row r="265" spans="1:12" x14ac:dyDescent="0.2">
      <c r="A265" t="s">
        <v>7</v>
      </c>
      <c r="B265" s="3">
        <v>44562</v>
      </c>
      <c r="C265">
        <v>202203</v>
      </c>
      <c r="D265" t="s">
        <v>6</v>
      </c>
      <c r="E265" t="s">
        <v>2</v>
      </c>
      <c r="F265" s="1">
        <v>5061</v>
      </c>
      <c r="G265" s="2">
        <v>134567005.69999999</v>
      </c>
      <c r="H265" s="1">
        <f t="shared" si="12"/>
        <v>3.7609516342236632E-5</v>
      </c>
      <c r="I265" s="1">
        <v>6848</v>
      </c>
      <c r="J265" s="2">
        <v>57334573.149999999</v>
      </c>
      <c r="K265">
        <f t="shared" si="13"/>
        <v>1.1943927762545835E-4</v>
      </c>
      <c r="L265">
        <f t="shared" si="14"/>
        <v>0.31488399034171827</v>
      </c>
    </row>
    <row r="266" spans="1:12" x14ac:dyDescent="0.2">
      <c r="A266" t="s">
        <v>7</v>
      </c>
      <c r="B266" s="3">
        <v>44562</v>
      </c>
      <c r="C266">
        <v>202204</v>
      </c>
      <c r="D266" t="s">
        <v>6</v>
      </c>
      <c r="E266" t="s">
        <v>2</v>
      </c>
      <c r="F266" s="1">
        <v>3935</v>
      </c>
      <c r="G266" s="2">
        <v>135355455.69999999</v>
      </c>
      <c r="H266" s="1">
        <f t="shared" si="12"/>
        <v>2.9071602468107981E-5</v>
      </c>
      <c r="I266" s="1">
        <v>5752</v>
      </c>
      <c r="J266" s="2">
        <v>56606096.049999997</v>
      </c>
      <c r="K266">
        <f t="shared" si="13"/>
        <v>1.016144974018218E-4</v>
      </c>
      <c r="L266">
        <f t="shared" si="14"/>
        <v>0.28609699611215877</v>
      </c>
    </row>
    <row r="267" spans="1:12" x14ac:dyDescent="0.2">
      <c r="A267" t="s">
        <v>7</v>
      </c>
      <c r="B267" s="3">
        <v>44593</v>
      </c>
      <c r="C267">
        <v>202205</v>
      </c>
      <c r="D267" t="s">
        <v>6</v>
      </c>
      <c r="E267" t="s">
        <v>2</v>
      </c>
      <c r="F267" s="1">
        <v>2746</v>
      </c>
      <c r="G267" s="2">
        <v>136013276.69999999</v>
      </c>
      <c r="H267" s="1">
        <f t="shared" si="12"/>
        <v>2.0189205543932023E-5</v>
      </c>
      <c r="I267" s="1">
        <v>4076</v>
      </c>
      <c r="J267" s="2">
        <v>56064233.700000003</v>
      </c>
      <c r="K267">
        <f t="shared" si="13"/>
        <v>7.2702322514755065E-5</v>
      </c>
      <c r="L267">
        <f t="shared" si="14"/>
        <v>0.27769684441421505</v>
      </c>
    </row>
    <row r="268" spans="1:12" x14ac:dyDescent="0.2">
      <c r="A268" t="s">
        <v>7</v>
      </c>
      <c r="B268" s="3">
        <v>44593</v>
      </c>
      <c r="C268">
        <v>202206</v>
      </c>
      <c r="D268" t="s">
        <v>6</v>
      </c>
      <c r="E268" t="s">
        <v>2</v>
      </c>
      <c r="F268" s="1">
        <v>1888</v>
      </c>
      <c r="G268" s="2">
        <v>136687648.69999999</v>
      </c>
      <c r="H268" s="1">
        <f t="shared" si="12"/>
        <v>1.3812513551562762E-5</v>
      </c>
      <c r="I268" s="1">
        <v>2945</v>
      </c>
      <c r="J268" s="2">
        <v>55566451.700000003</v>
      </c>
      <c r="K268">
        <f t="shared" si="13"/>
        <v>5.2999605155641057E-5</v>
      </c>
      <c r="L268">
        <f t="shared" si="14"/>
        <v>0.26061540479406037</v>
      </c>
    </row>
    <row r="269" spans="1:12" x14ac:dyDescent="0.2">
      <c r="A269" t="s">
        <v>7</v>
      </c>
      <c r="B269" s="3">
        <v>44593</v>
      </c>
      <c r="C269">
        <v>202207</v>
      </c>
      <c r="D269" t="s">
        <v>6</v>
      </c>
      <c r="E269" t="s">
        <v>2</v>
      </c>
      <c r="F269" s="1">
        <v>1251</v>
      </c>
      <c r="G269" s="2">
        <v>137336644.69999999</v>
      </c>
      <c r="H269" s="1">
        <f t="shared" si="12"/>
        <v>9.1090036656472945E-6</v>
      </c>
      <c r="I269" s="1">
        <v>1849</v>
      </c>
      <c r="J269" s="2">
        <v>55199032.700000003</v>
      </c>
      <c r="K269">
        <f t="shared" si="13"/>
        <v>3.3496963797338426E-5</v>
      </c>
      <c r="L269">
        <f t="shared" si="14"/>
        <v>0.27193520346375605</v>
      </c>
    </row>
    <row r="270" spans="1:12" x14ac:dyDescent="0.2">
      <c r="A270" t="s">
        <v>7</v>
      </c>
      <c r="B270" s="3">
        <v>44593</v>
      </c>
      <c r="C270">
        <v>202208</v>
      </c>
      <c r="D270" t="s">
        <v>6</v>
      </c>
      <c r="E270" t="s">
        <v>2</v>
      </c>
      <c r="F270">
        <v>811</v>
      </c>
      <c r="G270" s="2">
        <v>137934885.69999999</v>
      </c>
      <c r="H270" s="1">
        <f t="shared" si="12"/>
        <v>5.8795858341730595E-6</v>
      </c>
      <c r="I270" s="1">
        <v>1266</v>
      </c>
      <c r="J270" s="2">
        <v>54866096.350000001</v>
      </c>
      <c r="K270">
        <f t="shared" si="13"/>
        <v>2.3074358925117878E-5</v>
      </c>
      <c r="L270">
        <f t="shared" si="14"/>
        <v>0.25481036562072212</v>
      </c>
    </row>
    <row r="271" spans="1:12" x14ac:dyDescent="0.2">
      <c r="A271" t="s">
        <v>7</v>
      </c>
      <c r="B271" s="3">
        <v>44621</v>
      </c>
      <c r="C271">
        <v>202209</v>
      </c>
      <c r="D271" t="s">
        <v>6</v>
      </c>
      <c r="E271" t="s">
        <v>2</v>
      </c>
      <c r="F271">
        <v>618</v>
      </c>
      <c r="G271" s="2">
        <v>138419957.69999999</v>
      </c>
      <c r="H271" s="1">
        <f t="shared" si="12"/>
        <v>4.4646740995211277E-6</v>
      </c>
      <c r="I271">
        <v>857</v>
      </c>
      <c r="J271" s="2">
        <v>54584140.350000001</v>
      </c>
      <c r="K271">
        <f t="shared" si="13"/>
        <v>1.5700531225825196E-5</v>
      </c>
      <c r="L271">
        <f t="shared" si="14"/>
        <v>0.28436452469693241</v>
      </c>
    </row>
    <row r="272" spans="1:12" x14ac:dyDescent="0.2">
      <c r="A272" t="s">
        <v>7</v>
      </c>
      <c r="B272" s="3">
        <v>44621</v>
      </c>
      <c r="C272">
        <v>202210</v>
      </c>
      <c r="D272" t="s">
        <v>6</v>
      </c>
      <c r="E272" t="s">
        <v>2</v>
      </c>
      <c r="F272">
        <v>404</v>
      </c>
      <c r="G272" s="2">
        <v>138814131.69999999</v>
      </c>
      <c r="H272" s="1">
        <f t="shared" si="12"/>
        <v>2.9103665098961969E-6</v>
      </c>
      <c r="I272">
        <v>570</v>
      </c>
      <c r="J272" s="2">
        <v>54362626.700000003</v>
      </c>
      <c r="K272">
        <f t="shared" si="13"/>
        <v>1.0485144567159041E-5</v>
      </c>
      <c r="L272">
        <f t="shared" si="14"/>
        <v>0.27757047041696281</v>
      </c>
    </row>
    <row r="273" spans="1:12" x14ac:dyDescent="0.2">
      <c r="A273" t="s">
        <v>7</v>
      </c>
      <c r="B273" s="3">
        <v>44621</v>
      </c>
      <c r="C273">
        <v>202211</v>
      </c>
      <c r="D273" t="s">
        <v>6</v>
      </c>
      <c r="E273" t="s">
        <v>2</v>
      </c>
      <c r="F273">
        <v>313</v>
      </c>
      <c r="G273" s="2">
        <v>139140112.69999999</v>
      </c>
      <c r="H273" s="1">
        <f t="shared" si="12"/>
        <v>2.2495310225517737E-6</v>
      </c>
      <c r="I273">
        <v>393</v>
      </c>
      <c r="J273" s="2">
        <v>54156073.149999999</v>
      </c>
      <c r="K273">
        <f t="shared" si="13"/>
        <v>7.2568038474924029E-6</v>
      </c>
      <c r="L273">
        <f t="shared" si="14"/>
        <v>0.3099892280165602</v>
      </c>
    </row>
    <row r="274" spans="1:12" x14ac:dyDescent="0.2">
      <c r="A274" t="s">
        <v>7</v>
      </c>
      <c r="B274" s="3">
        <v>44621</v>
      </c>
      <c r="C274">
        <v>202212</v>
      </c>
      <c r="D274" t="s">
        <v>6</v>
      </c>
      <c r="E274" t="s">
        <v>2</v>
      </c>
      <c r="F274">
        <v>230</v>
      </c>
      <c r="G274" s="2">
        <v>139398705.69999999</v>
      </c>
      <c r="H274" s="1">
        <f t="shared" si="12"/>
        <v>1.6499435833714488E-6</v>
      </c>
      <c r="I274">
        <v>304</v>
      </c>
      <c r="J274" s="2">
        <v>53954494.149999999</v>
      </c>
      <c r="K274">
        <f t="shared" si="13"/>
        <v>5.6343777249554657E-6</v>
      </c>
      <c r="L274">
        <f t="shared" si="14"/>
        <v>0.29283510334488444</v>
      </c>
    </row>
    <row r="275" spans="1:12" x14ac:dyDescent="0.2">
      <c r="A275" t="s">
        <v>7</v>
      </c>
      <c r="B275" s="3">
        <v>44621</v>
      </c>
      <c r="C275">
        <v>202213</v>
      </c>
      <c r="D275" t="s">
        <v>6</v>
      </c>
      <c r="E275" t="s">
        <v>2</v>
      </c>
      <c r="F275">
        <v>227</v>
      </c>
      <c r="G275" s="2">
        <v>139624403.69999999</v>
      </c>
      <c r="H275" s="1">
        <f t="shared" si="12"/>
        <v>1.6257902915577502E-6</v>
      </c>
      <c r="I275">
        <v>217</v>
      </c>
      <c r="J275" s="2">
        <v>53778468.149999999</v>
      </c>
      <c r="K275">
        <f t="shared" si="13"/>
        <v>4.035072166703209E-6</v>
      </c>
      <c r="L275">
        <f t="shared" si="14"/>
        <v>0.40291479913879114</v>
      </c>
    </row>
    <row r="276" spans="1:12" x14ac:dyDescent="0.2">
      <c r="A276" t="s">
        <v>7</v>
      </c>
      <c r="B276" s="3">
        <v>44652</v>
      </c>
      <c r="C276">
        <v>202214</v>
      </c>
      <c r="D276" t="s">
        <v>6</v>
      </c>
      <c r="E276" t="s">
        <v>2</v>
      </c>
      <c r="F276">
        <v>236</v>
      </c>
      <c r="G276" s="2">
        <v>139820234.69999999</v>
      </c>
      <c r="H276" s="1">
        <f t="shared" si="12"/>
        <v>1.687881589573673E-6</v>
      </c>
      <c r="I276">
        <v>208</v>
      </c>
      <c r="J276" s="2">
        <v>53610399.149999999</v>
      </c>
      <c r="K276">
        <f t="shared" si="13"/>
        <v>3.8798442708479634E-6</v>
      </c>
      <c r="L276">
        <f t="shared" si="14"/>
        <v>0.43503848911048593</v>
      </c>
    </row>
    <row r="277" spans="1:12" x14ac:dyDescent="0.2">
      <c r="A277" t="s">
        <v>7</v>
      </c>
      <c r="B277" s="3">
        <v>44652</v>
      </c>
      <c r="C277">
        <v>202215</v>
      </c>
      <c r="D277" t="s">
        <v>6</v>
      </c>
      <c r="E277" t="s">
        <v>2</v>
      </c>
      <c r="F277">
        <v>265</v>
      </c>
      <c r="G277" s="2">
        <v>140005668.69999999</v>
      </c>
      <c r="H277" s="1">
        <f t="shared" si="12"/>
        <v>1.8927805028225976E-6</v>
      </c>
      <c r="I277">
        <v>214</v>
      </c>
      <c r="J277" s="2">
        <v>53444408.600000001</v>
      </c>
      <c r="K277">
        <f t="shared" si="13"/>
        <v>4.0041606896928032E-6</v>
      </c>
      <c r="L277">
        <f t="shared" si="14"/>
        <v>0.4727034326306746</v>
      </c>
    </row>
    <row r="278" spans="1:12" x14ac:dyDescent="0.2">
      <c r="A278" t="s">
        <v>7</v>
      </c>
      <c r="B278" s="3">
        <v>44652</v>
      </c>
      <c r="C278">
        <v>202216</v>
      </c>
      <c r="D278" t="s">
        <v>6</v>
      </c>
      <c r="E278" t="s">
        <v>2</v>
      </c>
      <c r="F278">
        <v>350</v>
      </c>
      <c r="G278" s="2">
        <v>140236785.69999999</v>
      </c>
      <c r="H278" s="1">
        <f t="shared" si="12"/>
        <v>2.4957788233162565E-6</v>
      </c>
      <c r="I278">
        <v>190</v>
      </c>
      <c r="J278" s="2">
        <v>53288589.600000001</v>
      </c>
      <c r="K278">
        <f t="shared" si="13"/>
        <v>3.5654912510576183E-6</v>
      </c>
      <c r="L278">
        <f t="shared" si="14"/>
        <v>0.69998175498984694</v>
      </c>
    </row>
    <row r="279" spans="1:12" x14ac:dyDescent="0.2">
      <c r="A279" t="s">
        <v>7</v>
      </c>
      <c r="B279" s="3">
        <v>44652</v>
      </c>
      <c r="C279">
        <v>202217</v>
      </c>
      <c r="D279" t="s">
        <v>6</v>
      </c>
      <c r="E279" t="s">
        <v>2</v>
      </c>
      <c r="F279">
        <v>433</v>
      </c>
      <c r="G279" s="2">
        <v>140457987.55000001</v>
      </c>
      <c r="H279" s="1">
        <f t="shared" si="12"/>
        <v>3.0827723474669702E-6</v>
      </c>
      <c r="I279">
        <v>263</v>
      </c>
      <c r="J279" s="2">
        <v>53141908.600000001</v>
      </c>
      <c r="K279">
        <f t="shared" si="13"/>
        <v>4.9490130657444994E-6</v>
      </c>
      <c r="L279">
        <f t="shared" si="14"/>
        <v>0.62290648792280301</v>
      </c>
    </row>
    <row r="280" spans="1:12" x14ac:dyDescent="0.2">
      <c r="A280" t="s">
        <v>7</v>
      </c>
      <c r="B280" s="3">
        <v>44682</v>
      </c>
      <c r="C280">
        <v>202218</v>
      </c>
      <c r="D280" t="s">
        <v>6</v>
      </c>
      <c r="E280" t="s">
        <v>2</v>
      </c>
      <c r="F280">
        <v>519</v>
      </c>
      <c r="G280" s="2">
        <v>140650519.55000001</v>
      </c>
      <c r="H280" s="1">
        <f t="shared" si="12"/>
        <v>3.6899970342128749E-6</v>
      </c>
      <c r="I280">
        <v>305</v>
      </c>
      <c r="J280" s="2">
        <v>53003077.600000001</v>
      </c>
      <c r="K280">
        <f t="shared" si="13"/>
        <v>5.7543828360638437E-6</v>
      </c>
      <c r="L280">
        <f t="shared" si="14"/>
        <v>0.64124983327263896</v>
      </c>
    </row>
    <row r="281" spans="1:12" x14ac:dyDescent="0.2">
      <c r="A281" t="s">
        <v>7</v>
      </c>
      <c r="B281" s="3">
        <v>44682</v>
      </c>
      <c r="C281">
        <v>202219</v>
      </c>
      <c r="D281" t="s">
        <v>6</v>
      </c>
      <c r="E281" t="s">
        <v>2</v>
      </c>
      <c r="F281">
        <v>647</v>
      </c>
      <c r="G281" s="2">
        <v>140830437.55000001</v>
      </c>
      <c r="H281" s="1">
        <f t="shared" si="12"/>
        <v>4.5941773046774144E-6</v>
      </c>
      <c r="I281">
        <v>381</v>
      </c>
      <c r="J281" s="2">
        <v>52862547.600000001</v>
      </c>
      <c r="K281">
        <f t="shared" si="13"/>
        <v>7.2073711407733967E-6</v>
      </c>
      <c r="L281">
        <f t="shared" si="14"/>
        <v>0.63742760223451322</v>
      </c>
    </row>
    <row r="282" spans="1:12" x14ac:dyDescent="0.2">
      <c r="A282" t="s">
        <v>7</v>
      </c>
      <c r="B282" s="3">
        <v>44682</v>
      </c>
      <c r="C282">
        <v>202220</v>
      </c>
      <c r="D282" t="s">
        <v>6</v>
      </c>
      <c r="E282" t="s">
        <v>2</v>
      </c>
      <c r="F282">
        <v>711</v>
      </c>
      <c r="G282" s="2">
        <v>140998240.55000001</v>
      </c>
      <c r="H282" s="1">
        <f t="shared" si="12"/>
        <v>5.042616115112934E-6</v>
      </c>
      <c r="I282">
        <v>414</v>
      </c>
      <c r="J282" s="2">
        <v>52714050.600000001</v>
      </c>
      <c r="K282">
        <f t="shared" si="13"/>
        <v>7.8536935653356912E-6</v>
      </c>
      <c r="L282">
        <f t="shared" si="14"/>
        <v>0.64206937451313673</v>
      </c>
    </row>
    <row r="283" spans="1:12" x14ac:dyDescent="0.2">
      <c r="A283" t="s">
        <v>7</v>
      </c>
      <c r="B283" s="3">
        <v>44682</v>
      </c>
      <c r="C283">
        <v>202221</v>
      </c>
      <c r="D283" t="s">
        <v>6</v>
      </c>
      <c r="E283" t="s">
        <v>2</v>
      </c>
      <c r="F283">
        <v>787</v>
      </c>
      <c r="G283" s="2">
        <v>141155233.55000001</v>
      </c>
      <c r="H283" s="1">
        <f t="shared" si="12"/>
        <v>5.5754220386113339E-6</v>
      </c>
      <c r="I283">
        <v>474</v>
      </c>
      <c r="J283" s="2">
        <v>52569621.600000001</v>
      </c>
      <c r="K283">
        <f t="shared" si="13"/>
        <v>9.0166142645394273E-6</v>
      </c>
      <c r="L283">
        <f t="shared" si="14"/>
        <v>0.61834984563311901</v>
      </c>
    </row>
    <row r="284" spans="1:12" x14ac:dyDescent="0.2">
      <c r="A284" t="s">
        <v>7</v>
      </c>
      <c r="B284" s="3">
        <v>44713</v>
      </c>
      <c r="C284">
        <v>202222</v>
      </c>
      <c r="D284" t="s">
        <v>6</v>
      </c>
      <c r="E284" t="s">
        <v>2</v>
      </c>
      <c r="F284">
        <v>830</v>
      </c>
      <c r="G284" s="2">
        <v>141314979.55000001</v>
      </c>
      <c r="H284" s="1">
        <f t="shared" si="12"/>
        <v>5.8734042395436903E-6</v>
      </c>
      <c r="I284">
        <v>503</v>
      </c>
      <c r="J284" s="2">
        <v>52454361.600000001</v>
      </c>
      <c r="K284">
        <f t="shared" si="13"/>
        <v>9.5892883767362436E-6</v>
      </c>
      <c r="L284">
        <f t="shared" si="14"/>
        <v>0.61249636143935937</v>
      </c>
    </row>
    <row r="285" spans="1:12" x14ac:dyDescent="0.2">
      <c r="A285" t="s">
        <v>7</v>
      </c>
      <c r="B285" s="3">
        <v>44713</v>
      </c>
      <c r="C285">
        <v>202223</v>
      </c>
      <c r="D285" t="s">
        <v>6</v>
      </c>
      <c r="E285" t="s">
        <v>2</v>
      </c>
      <c r="F285">
        <v>936</v>
      </c>
      <c r="G285" s="2">
        <v>141478770.55000001</v>
      </c>
      <c r="H285" s="1">
        <f t="shared" si="12"/>
        <v>6.6158335724949506E-6</v>
      </c>
      <c r="I285">
        <v>503</v>
      </c>
      <c r="J285" s="2">
        <v>52319741.600000001</v>
      </c>
      <c r="K285">
        <f t="shared" si="13"/>
        <v>9.6139618548880595E-6</v>
      </c>
      <c r="L285">
        <f t="shared" si="14"/>
        <v>0.68814851487383843</v>
      </c>
    </row>
    <row r="286" spans="1:12" x14ac:dyDescent="0.2">
      <c r="A286" t="s">
        <v>7</v>
      </c>
      <c r="B286" s="3">
        <v>44713</v>
      </c>
      <c r="C286">
        <v>202224</v>
      </c>
      <c r="D286" t="s">
        <v>6</v>
      </c>
      <c r="E286" t="s">
        <v>2</v>
      </c>
      <c r="F286">
        <v>946</v>
      </c>
      <c r="G286" s="2">
        <v>141606612.55000001</v>
      </c>
      <c r="H286" s="1">
        <f t="shared" si="12"/>
        <v>6.680478990103488E-6</v>
      </c>
      <c r="I286">
        <v>549</v>
      </c>
      <c r="J286" s="2">
        <v>52195290.399999999</v>
      </c>
      <c r="K286">
        <f t="shared" si="13"/>
        <v>1.0518190353817823E-5</v>
      </c>
      <c r="L286">
        <f t="shared" si="14"/>
        <v>0.63513577577331559</v>
      </c>
    </row>
    <row r="287" spans="1:12" x14ac:dyDescent="0.2">
      <c r="A287" t="s">
        <v>7</v>
      </c>
      <c r="B287" s="3">
        <v>44713</v>
      </c>
      <c r="C287">
        <v>202225</v>
      </c>
      <c r="D287" t="s">
        <v>6</v>
      </c>
      <c r="E287" t="s">
        <v>2</v>
      </c>
      <c r="F287">
        <v>976</v>
      </c>
      <c r="G287" s="2">
        <v>141741967.55000001</v>
      </c>
      <c r="H287" s="1">
        <f t="shared" si="12"/>
        <v>6.8857517421981065E-6</v>
      </c>
      <c r="I287">
        <v>573</v>
      </c>
      <c r="J287" s="2">
        <v>52077334.850000001</v>
      </c>
      <c r="K287">
        <f t="shared" si="13"/>
        <v>1.1002867209899087E-5</v>
      </c>
      <c r="L287">
        <f t="shared" si="14"/>
        <v>0.62581430920143399</v>
      </c>
    </row>
    <row r="288" spans="1:12" x14ac:dyDescent="0.2">
      <c r="A288" t="s">
        <v>7</v>
      </c>
      <c r="B288" s="3">
        <v>44713</v>
      </c>
      <c r="C288">
        <v>202226</v>
      </c>
      <c r="D288" t="s">
        <v>6</v>
      </c>
      <c r="E288" t="s">
        <v>2</v>
      </c>
      <c r="F288" s="1">
        <v>1071</v>
      </c>
      <c r="G288" s="2">
        <v>141867546.55000001</v>
      </c>
      <c r="H288" s="1">
        <f t="shared" si="12"/>
        <v>7.5492952831360562E-6</v>
      </c>
      <c r="I288">
        <v>681</v>
      </c>
      <c r="J288" s="2">
        <v>51962750.850000001</v>
      </c>
      <c r="K288">
        <f t="shared" si="13"/>
        <v>1.3105541736345545E-5</v>
      </c>
      <c r="L288">
        <f t="shared" si="14"/>
        <v>0.57603839925209854</v>
      </c>
    </row>
    <row r="289" spans="1:12" x14ac:dyDescent="0.2">
      <c r="A289" t="s">
        <v>7</v>
      </c>
      <c r="B289" s="3">
        <v>44743</v>
      </c>
      <c r="C289">
        <v>202227</v>
      </c>
      <c r="D289" t="s">
        <v>6</v>
      </c>
      <c r="E289" t="s">
        <v>2</v>
      </c>
      <c r="F289" s="1">
        <v>1145</v>
      </c>
      <c r="G289" s="2">
        <v>141981639.55000001</v>
      </c>
      <c r="H289" s="1">
        <f t="shared" si="12"/>
        <v>8.0644230030656797E-6</v>
      </c>
      <c r="I289">
        <v>693</v>
      </c>
      <c r="J289" s="2">
        <v>51864478.850000001</v>
      </c>
      <c r="K289">
        <f t="shared" si="13"/>
        <v>1.336174613851345E-5</v>
      </c>
      <c r="L289">
        <f t="shared" si="14"/>
        <v>0.60354559347756631</v>
      </c>
    </row>
    <row r="290" spans="1:12" x14ac:dyDescent="0.2">
      <c r="A290" t="s">
        <v>7</v>
      </c>
      <c r="B290" s="3">
        <v>44743</v>
      </c>
      <c r="C290">
        <v>202228</v>
      </c>
      <c r="D290" t="s">
        <v>6</v>
      </c>
      <c r="E290" t="s">
        <v>2</v>
      </c>
      <c r="F290" s="1">
        <v>1253</v>
      </c>
      <c r="G290" s="2">
        <v>142090549.55000001</v>
      </c>
      <c r="H290" s="1">
        <f t="shared" si="12"/>
        <v>8.8183204581039625E-6</v>
      </c>
      <c r="I290">
        <v>735</v>
      </c>
      <c r="J290" s="2">
        <v>51732255.850000001</v>
      </c>
      <c r="K290">
        <f t="shared" si="13"/>
        <v>1.4207770141150727E-5</v>
      </c>
      <c r="L290">
        <f t="shared" si="14"/>
        <v>0.62066885728697063</v>
      </c>
    </row>
    <row r="291" spans="1:12" x14ac:dyDescent="0.2">
      <c r="A291" t="s">
        <v>7</v>
      </c>
      <c r="B291" s="3">
        <v>44743</v>
      </c>
      <c r="C291">
        <v>202229</v>
      </c>
      <c r="D291" t="s">
        <v>6</v>
      </c>
      <c r="E291" t="s">
        <v>2</v>
      </c>
      <c r="F291" s="1">
        <v>1241</v>
      </c>
      <c r="G291" s="2">
        <v>142185119.55000001</v>
      </c>
      <c r="H291" s="1">
        <f t="shared" si="12"/>
        <v>8.728058209801603E-6</v>
      </c>
      <c r="I291">
        <v>759</v>
      </c>
      <c r="J291" s="2">
        <v>51598636.850000001</v>
      </c>
      <c r="K291">
        <f t="shared" si="13"/>
        <v>1.4709690920836797E-5</v>
      </c>
      <c r="L291">
        <f t="shared" si="14"/>
        <v>0.59335428981978133</v>
      </c>
    </row>
    <row r="292" spans="1:12" x14ac:dyDescent="0.2">
      <c r="A292" t="s">
        <v>7</v>
      </c>
      <c r="B292" s="3">
        <v>44743</v>
      </c>
      <c r="C292">
        <v>202230</v>
      </c>
      <c r="D292" t="s">
        <v>6</v>
      </c>
      <c r="E292" t="s">
        <v>2</v>
      </c>
      <c r="F292" s="1">
        <v>1125</v>
      </c>
      <c r="G292" s="2">
        <v>142302099.55000001</v>
      </c>
      <c r="H292" s="1">
        <f t="shared" si="12"/>
        <v>7.9057161036806359E-6</v>
      </c>
      <c r="I292">
        <v>705</v>
      </c>
      <c r="J292" s="2">
        <v>51471000.850000001</v>
      </c>
      <c r="K292">
        <f t="shared" si="13"/>
        <v>1.3697033054681702E-5</v>
      </c>
      <c r="L292">
        <f t="shared" si="14"/>
        <v>0.57718456779064498</v>
      </c>
    </row>
    <row r="293" spans="1:12" x14ac:dyDescent="0.2">
      <c r="A293" t="s">
        <v>7</v>
      </c>
      <c r="B293" s="3">
        <v>44774</v>
      </c>
      <c r="C293">
        <v>202231</v>
      </c>
      <c r="D293" t="s">
        <v>6</v>
      </c>
      <c r="E293" t="s">
        <v>2</v>
      </c>
      <c r="F293" s="1">
        <v>1063</v>
      </c>
      <c r="G293" s="2">
        <v>142440761.55000001</v>
      </c>
      <c r="H293" s="1">
        <f t="shared" si="12"/>
        <v>7.4627514514295991E-6</v>
      </c>
      <c r="I293">
        <v>681</v>
      </c>
      <c r="J293" s="2">
        <v>51350728.850000001</v>
      </c>
      <c r="K293">
        <f t="shared" si="13"/>
        <v>1.32617397114121E-5</v>
      </c>
      <c r="L293">
        <f t="shared" si="14"/>
        <v>0.56272793870382565</v>
      </c>
    </row>
    <row r="294" spans="1:12" x14ac:dyDescent="0.2">
      <c r="A294" t="s">
        <v>7</v>
      </c>
      <c r="B294" s="3">
        <v>44774</v>
      </c>
      <c r="C294">
        <v>202232</v>
      </c>
      <c r="D294" t="s">
        <v>6</v>
      </c>
      <c r="E294" t="s">
        <v>2</v>
      </c>
      <c r="F294">
        <v>929</v>
      </c>
      <c r="G294" s="2">
        <v>142556401.55000001</v>
      </c>
      <c r="H294" s="1">
        <f t="shared" si="12"/>
        <v>6.5167189259765652E-6</v>
      </c>
      <c r="I294">
        <v>655</v>
      </c>
      <c r="J294" s="2">
        <v>51235199.850000001</v>
      </c>
      <c r="K294">
        <f t="shared" si="13"/>
        <v>1.2784179663934697E-5</v>
      </c>
      <c r="L294">
        <f t="shared" si="14"/>
        <v>0.50974869700562853</v>
      </c>
    </row>
    <row r="295" spans="1:12" x14ac:dyDescent="0.2">
      <c r="A295" t="s">
        <v>7</v>
      </c>
      <c r="B295" s="3">
        <v>44774</v>
      </c>
      <c r="C295">
        <v>202233</v>
      </c>
      <c r="D295" t="s">
        <v>6</v>
      </c>
      <c r="E295" t="s">
        <v>2</v>
      </c>
      <c r="F295">
        <v>806</v>
      </c>
      <c r="G295" s="2">
        <v>142662215.55000001</v>
      </c>
      <c r="H295" s="1">
        <f t="shared" si="12"/>
        <v>5.6497089779004199E-6</v>
      </c>
      <c r="I295">
        <v>539</v>
      </c>
      <c r="J295" s="2">
        <v>51135365.850000001</v>
      </c>
      <c r="K295">
        <f t="shared" si="13"/>
        <v>1.0540650116420356E-5</v>
      </c>
      <c r="L295">
        <f t="shared" si="14"/>
        <v>0.53599245924112715</v>
      </c>
    </row>
    <row r="296" spans="1:12" x14ac:dyDescent="0.2">
      <c r="A296" t="s">
        <v>7</v>
      </c>
      <c r="B296" s="3">
        <v>44774</v>
      </c>
      <c r="C296">
        <v>202234</v>
      </c>
      <c r="D296" t="s">
        <v>6</v>
      </c>
      <c r="E296" t="s">
        <v>2</v>
      </c>
      <c r="F296">
        <v>644</v>
      </c>
      <c r="G296" s="2">
        <v>142761724.55000001</v>
      </c>
      <c r="H296" s="1">
        <f t="shared" si="12"/>
        <v>4.5110130325894828E-6</v>
      </c>
      <c r="I296">
        <v>446</v>
      </c>
      <c r="J296" s="2">
        <v>51042174.850000001</v>
      </c>
      <c r="K296">
        <f t="shared" si="13"/>
        <v>8.737872187278085E-6</v>
      </c>
      <c r="L296">
        <f t="shared" si="14"/>
        <v>0.5162599012557425</v>
      </c>
    </row>
    <row r="297" spans="1:12" x14ac:dyDescent="0.2">
      <c r="A297" t="s">
        <v>7</v>
      </c>
      <c r="B297" s="3">
        <v>44774</v>
      </c>
      <c r="C297">
        <v>202235</v>
      </c>
      <c r="D297" t="s">
        <v>6</v>
      </c>
      <c r="E297" t="s">
        <v>2</v>
      </c>
      <c r="F297">
        <v>603</v>
      </c>
      <c r="G297" s="2">
        <v>142852504.55000001</v>
      </c>
      <c r="H297" s="1">
        <f t="shared" si="12"/>
        <v>4.2211370525109915E-6</v>
      </c>
      <c r="I297">
        <v>398</v>
      </c>
      <c r="J297" s="2">
        <v>50965568.850000001</v>
      </c>
      <c r="K297">
        <f t="shared" si="13"/>
        <v>7.809193716082696E-6</v>
      </c>
      <c r="L297">
        <f t="shared" si="14"/>
        <v>0.54053429918350504</v>
      </c>
    </row>
  </sheetData>
  <sortState xmlns:xlrd2="http://schemas.microsoft.com/office/spreadsheetml/2017/richdata2" ref="A2:J297">
    <sortCondition ref="E2:E297"/>
    <sortCondition ref="D2:D297"/>
  </sortState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9A013-75CA-1440-8EC3-D0DAEFC2CD7B}">
  <dimension ref="A1:G75"/>
  <sheetViews>
    <sheetView tabSelected="1" workbookViewId="0">
      <selection activeCell="G2" sqref="G2:G75"/>
    </sheetView>
  </sheetViews>
  <sheetFormatPr baseColWidth="10" defaultRowHeight="16" x14ac:dyDescent="0.2"/>
  <cols>
    <col min="5" max="6" width="30.1640625" bestFit="1" customWidth="1"/>
    <col min="7" max="7" width="26.1640625" customWidth="1"/>
  </cols>
  <sheetData>
    <row r="1" spans="1:7" x14ac:dyDescent="0.2">
      <c r="A1" t="s">
        <v>21</v>
      </c>
      <c r="B1" t="s">
        <v>22</v>
      </c>
      <c r="C1" t="s">
        <v>23</v>
      </c>
      <c r="D1" t="s">
        <v>18</v>
      </c>
      <c r="E1" t="s">
        <v>19</v>
      </c>
      <c r="F1" t="s">
        <v>20</v>
      </c>
      <c r="G1" t="s">
        <v>24</v>
      </c>
    </row>
    <row r="2" spans="1:7" x14ac:dyDescent="0.2">
      <c r="A2">
        <f>Deathsbyvaxstatus421on!C224</f>
        <v>202114</v>
      </c>
      <c r="B2">
        <f>FLOOR(A2/100,1)</f>
        <v>2021</v>
      </c>
      <c r="C2">
        <f>A2-100*B2</f>
        <v>14</v>
      </c>
      <c r="D2" s="5">
        <f>MIN(DATE(B2+1,1,0),DATE(B2,1,1)-WEEKDAY(DATE(B2,1,1),2)+C2*7)</f>
        <v>44290</v>
      </c>
      <c r="E2" s="4">
        <f>Deathsbyvaxstatus421on!H224</f>
        <v>3.868727374392739E-6</v>
      </c>
      <c r="F2" s="4">
        <f>Deathsbyvaxstatus421on!K224</f>
        <v>1.9015061270366093E-5</v>
      </c>
      <c r="G2">
        <f>Deathsbyvaxstatus421on!L224</f>
        <v>0.20345595101615233</v>
      </c>
    </row>
    <row r="3" spans="1:7" x14ac:dyDescent="0.2">
      <c r="A3">
        <f>Deathsbyvaxstatus421on!C225</f>
        <v>202115</v>
      </c>
      <c r="B3">
        <f t="shared" ref="B3:B66" si="0">FLOOR(A3/100,1)</f>
        <v>2021</v>
      </c>
      <c r="C3">
        <f t="shared" ref="C3:C66" si="1">A3-100*B3</f>
        <v>15</v>
      </c>
      <c r="D3" s="5">
        <f t="shared" ref="D3:D66" si="2">MIN(DATE(B3+1,1,0),DATE(B3,1,1)-WEEKDAY(DATE(B3,1,1),2)+C3*7)</f>
        <v>44297</v>
      </c>
      <c r="E3" s="4">
        <f>Deathsbyvaxstatus421on!H225</f>
        <v>4.0291851979027202E-6</v>
      </c>
      <c r="F3" s="4">
        <f>Deathsbyvaxstatus421on!K225</f>
        <v>1.947328226127172E-5</v>
      </c>
      <c r="G3">
        <f>Deathsbyvaxstatus421on!L225</f>
        <v>0.2069083754779196</v>
      </c>
    </row>
    <row r="4" spans="1:7" x14ac:dyDescent="0.2">
      <c r="A4">
        <f>Deathsbyvaxstatus421on!C226</f>
        <v>202116</v>
      </c>
      <c r="B4">
        <f t="shared" si="0"/>
        <v>2021</v>
      </c>
      <c r="C4">
        <f t="shared" si="1"/>
        <v>16</v>
      </c>
      <c r="D4" s="5">
        <f t="shared" si="2"/>
        <v>44304</v>
      </c>
      <c r="E4" s="4">
        <f>Deathsbyvaxstatus421on!H226</f>
        <v>3.6658422662611622E-6</v>
      </c>
      <c r="F4" s="4">
        <f>Deathsbyvaxstatus421on!K226</f>
        <v>1.8861224145604107E-5</v>
      </c>
      <c r="G4">
        <f>Deathsbyvaxstatus421on!L226</f>
        <v>0.19435866081447009</v>
      </c>
    </row>
    <row r="5" spans="1:7" x14ac:dyDescent="0.2">
      <c r="A5">
        <f>Deathsbyvaxstatus421on!C227</f>
        <v>202117</v>
      </c>
      <c r="B5">
        <f t="shared" si="0"/>
        <v>2021</v>
      </c>
      <c r="C5">
        <f t="shared" si="1"/>
        <v>17</v>
      </c>
      <c r="D5" s="5">
        <f t="shared" si="2"/>
        <v>44311</v>
      </c>
      <c r="E5" s="4">
        <f>Deathsbyvaxstatus421on!H227</f>
        <v>3.3731360443162968E-6</v>
      </c>
      <c r="F5" s="4">
        <f>Deathsbyvaxstatus421on!K227</f>
        <v>1.6897161762629903E-5</v>
      </c>
      <c r="G5">
        <f>Deathsbyvaxstatus421on!L227</f>
        <v>0.19962737480423434</v>
      </c>
    </row>
    <row r="6" spans="1:7" x14ac:dyDescent="0.2">
      <c r="A6">
        <f>Deathsbyvaxstatus421on!C228</f>
        <v>202118</v>
      </c>
      <c r="B6">
        <f t="shared" si="0"/>
        <v>2021</v>
      </c>
      <c r="C6">
        <f t="shared" si="1"/>
        <v>18</v>
      </c>
      <c r="D6" s="5">
        <f t="shared" si="2"/>
        <v>44318</v>
      </c>
      <c r="E6" s="4">
        <f>Deathsbyvaxstatus421on!H228</f>
        <v>2.4042386255549197E-6</v>
      </c>
      <c r="F6" s="4">
        <f>Deathsbyvaxstatus421on!K228</f>
        <v>1.5922005276252767E-5</v>
      </c>
      <c r="G6">
        <f>Deathsbyvaxstatus421on!L228</f>
        <v>0.15100099414869403</v>
      </c>
    </row>
    <row r="7" spans="1:7" x14ac:dyDescent="0.2">
      <c r="A7">
        <f>Deathsbyvaxstatus421on!C229</f>
        <v>202119</v>
      </c>
      <c r="B7">
        <f t="shared" si="0"/>
        <v>2021</v>
      </c>
      <c r="C7">
        <f t="shared" si="1"/>
        <v>19</v>
      </c>
      <c r="D7" s="5">
        <f t="shared" si="2"/>
        <v>44325</v>
      </c>
      <c r="E7" s="4">
        <f>Deathsbyvaxstatus421on!H229</f>
        <v>1.8837788075988919E-6</v>
      </c>
      <c r="F7" s="4">
        <f>Deathsbyvaxstatus421on!K229</f>
        <v>1.3502716666464902E-5</v>
      </c>
      <c r="G7">
        <f>Deathsbyvaxstatus421on!L229</f>
        <v>0.13951109648011872</v>
      </c>
    </row>
    <row r="8" spans="1:7" x14ac:dyDescent="0.2">
      <c r="A8">
        <f>Deathsbyvaxstatus421on!C230</f>
        <v>202120</v>
      </c>
      <c r="B8">
        <f t="shared" si="0"/>
        <v>2021</v>
      </c>
      <c r="C8">
        <f t="shared" si="1"/>
        <v>20</v>
      </c>
      <c r="D8" s="5">
        <f t="shared" si="2"/>
        <v>44332</v>
      </c>
      <c r="E8" s="4">
        <f>Deathsbyvaxstatus421on!H230</f>
        <v>1.9092666437159054E-6</v>
      </c>
      <c r="F8" s="4">
        <f>Deathsbyvaxstatus421on!K230</f>
        <v>1.1854926273851175E-5</v>
      </c>
      <c r="G8">
        <f>Deathsbyvaxstatus421on!L230</f>
        <v>0.16105259531872768</v>
      </c>
    </row>
    <row r="9" spans="1:7" x14ac:dyDescent="0.2">
      <c r="A9">
        <f>Deathsbyvaxstatus421on!C231</f>
        <v>202121</v>
      </c>
      <c r="B9">
        <f t="shared" si="0"/>
        <v>2021</v>
      </c>
      <c r="C9">
        <f t="shared" si="1"/>
        <v>21</v>
      </c>
      <c r="D9" s="5">
        <f t="shared" si="2"/>
        <v>44339</v>
      </c>
      <c r="E9" s="4">
        <f>Deathsbyvaxstatus421on!H231</f>
        <v>1.415993395806802E-6</v>
      </c>
      <c r="F9" s="4">
        <f>Deathsbyvaxstatus421on!K231</f>
        <v>1.0391616563922828E-5</v>
      </c>
      <c r="G9">
        <f>Deathsbyvaxstatus421on!L231</f>
        <v>0.13626305273067787</v>
      </c>
    </row>
    <row r="10" spans="1:7" x14ac:dyDescent="0.2">
      <c r="A10">
        <f>Deathsbyvaxstatus421on!C232</f>
        <v>202122</v>
      </c>
      <c r="B10">
        <f t="shared" si="0"/>
        <v>2021</v>
      </c>
      <c r="C10">
        <f t="shared" si="1"/>
        <v>22</v>
      </c>
      <c r="D10" s="5">
        <f t="shared" si="2"/>
        <v>44346</v>
      </c>
      <c r="E10" s="4">
        <f>Deathsbyvaxstatus421on!H232</f>
        <v>1.2594098337442867E-6</v>
      </c>
      <c r="F10" s="4">
        <f>Deathsbyvaxstatus421on!K232</f>
        <v>8.3998399662489624E-6</v>
      </c>
      <c r="G10">
        <f>Deathsbyvaxstatus421on!L232</f>
        <v>0.14993259857386182</v>
      </c>
    </row>
    <row r="11" spans="1:7" x14ac:dyDescent="0.2">
      <c r="A11">
        <f>Deathsbyvaxstatus421on!C233</f>
        <v>202123</v>
      </c>
      <c r="B11">
        <f t="shared" si="0"/>
        <v>2021</v>
      </c>
      <c r="C11">
        <f t="shared" si="1"/>
        <v>23</v>
      </c>
      <c r="D11" s="5">
        <f t="shared" si="2"/>
        <v>44353</v>
      </c>
      <c r="E11" s="4">
        <f>Deathsbyvaxstatus421on!H233</f>
        <v>1.0696539087844334E-6</v>
      </c>
      <c r="F11" s="4">
        <f>Deathsbyvaxstatus421on!K233</f>
        <v>8.1842878400339682E-6</v>
      </c>
      <c r="G11">
        <f>Deathsbyvaxstatus421on!L233</f>
        <v>0.130696027521436</v>
      </c>
    </row>
    <row r="12" spans="1:7" x14ac:dyDescent="0.2">
      <c r="A12">
        <f>Deathsbyvaxstatus421on!C234</f>
        <v>202124</v>
      </c>
      <c r="B12">
        <f t="shared" si="0"/>
        <v>2021</v>
      </c>
      <c r="C12">
        <f t="shared" si="1"/>
        <v>24</v>
      </c>
      <c r="D12" s="5">
        <f t="shared" si="2"/>
        <v>44360</v>
      </c>
      <c r="E12" s="4">
        <f>Deathsbyvaxstatus421on!H234</f>
        <v>1.2946105004074947E-6</v>
      </c>
      <c r="F12" s="4">
        <f>Deathsbyvaxstatus421on!K234</f>
        <v>8.3300401532700368E-6</v>
      </c>
      <c r="G12">
        <f>Deathsbyvaxstatus421on!L234</f>
        <v>0.15541467707082815</v>
      </c>
    </row>
    <row r="13" spans="1:7" x14ac:dyDescent="0.2">
      <c r="A13">
        <f>Deathsbyvaxstatus421on!C235</f>
        <v>202125</v>
      </c>
      <c r="B13">
        <f t="shared" si="0"/>
        <v>2021</v>
      </c>
      <c r="C13">
        <f t="shared" si="1"/>
        <v>25</v>
      </c>
      <c r="D13" s="5">
        <f t="shared" si="2"/>
        <v>44367</v>
      </c>
      <c r="E13" s="4">
        <f>Deathsbyvaxstatus421on!H235</f>
        <v>1.4769758541936001E-6</v>
      </c>
      <c r="F13" s="4">
        <f>Deathsbyvaxstatus421on!K235</f>
        <v>9.4409601808660665E-6</v>
      </c>
      <c r="G13">
        <f>Deathsbyvaxstatus421on!L235</f>
        <v>0.15644339409321709</v>
      </c>
    </row>
    <row r="14" spans="1:7" x14ac:dyDescent="0.2">
      <c r="A14">
        <f>Deathsbyvaxstatus421on!C236</f>
        <v>202126</v>
      </c>
      <c r="B14">
        <f t="shared" si="0"/>
        <v>2021</v>
      </c>
      <c r="C14">
        <f t="shared" si="1"/>
        <v>26</v>
      </c>
      <c r="D14" s="5">
        <f t="shared" si="2"/>
        <v>44374</v>
      </c>
      <c r="E14" s="4">
        <f>Deathsbyvaxstatus421on!H236</f>
        <v>1.5467775056159001E-6</v>
      </c>
      <c r="F14" s="4">
        <f>Deathsbyvaxstatus421on!K236</f>
        <v>1.2146816341993284E-5</v>
      </c>
      <c r="G14">
        <f>Deathsbyvaxstatus421on!L236</f>
        <v>0.12734015745907581</v>
      </c>
    </row>
    <row r="15" spans="1:7" x14ac:dyDescent="0.2">
      <c r="A15">
        <f>Deathsbyvaxstatus421on!C237</f>
        <v>202127</v>
      </c>
      <c r="B15">
        <f t="shared" si="0"/>
        <v>2021</v>
      </c>
      <c r="C15">
        <f t="shared" si="1"/>
        <v>27</v>
      </c>
      <c r="D15" s="5">
        <f t="shared" si="2"/>
        <v>44381</v>
      </c>
      <c r="E15" s="4">
        <f>Deathsbyvaxstatus421on!H237</f>
        <v>2.6366012058049645E-6</v>
      </c>
      <c r="F15" s="4">
        <f>Deathsbyvaxstatus421on!K237</f>
        <v>1.8384268621843541E-5</v>
      </c>
      <c r="G15">
        <f>Deathsbyvaxstatus421on!L237</f>
        <v>0.1434161597634756</v>
      </c>
    </row>
    <row r="16" spans="1:7" x14ac:dyDescent="0.2">
      <c r="A16">
        <f>Deathsbyvaxstatus421on!C238</f>
        <v>202128</v>
      </c>
      <c r="B16">
        <f t="shared" si="0"/>
        <v>2021</v>
      </c>
      <c r="C16">
        <f t="shared" si="1"/>
        <v>28</v>
      </c>
      <c r="D16" s="5">
        <f t="shared" si="2"/>
        <v>44388</v>
      </c>
      <c r="E16" s="4">
        <f>Deathsbyvaxstatus421on!H238</f>
        <v>4.5711847012788787E-6</v>
      </c>
      <c r="F16" s="4">
        <f>Deathsbyvaxstatus421on!K238</f>
        <v>2.8107523401720823E-5</v>
      </c>
      <c r="G16">
        <f>Deathsbyvaxstatus421on!L238</f>
        <v>0.16263206956892609</v>
      </c>
    </row>
    <row r="17" spans="1:7" x14ac:dyDescent="0.2">
      <c r="A17">
        <f>Deathsbyvaxstatus421on!C239</f>
        <v>202129</v>
      </c>
      <c r="B17">
        <f t="shared" si="0"/>
        <v>2021</v>
      </c>
      <c r="C17">
        <f t="shared" si="1"/>
        <v>29</v>
      </c>
      <c r="D17" s="5">
        <f t="shared" si="2"/>
        <v>44395</v>
      </c>
      <c r="E17" s="4">
        <f>Deathsbyvaxstatus421on!H239</f>
        <v>7.42453675047271E-6</v>
      </c>
      <c r="F17" s="4">
        <f>Deathsbyvaxstatus421on!K239</f>
        <v>4.8757333665489384E-5</v>
      </c>
      <c r="G17">
        <f>Deathsbyvaxstatus421on!L239</f>
        <v>0.15227528234850593</v>
      </c>
    </row>
    <row r="18" spans="1:7" x14ac:dyDescent="0.2">
      <c r="A18">
        <f>Deathsbyvaxstatus421on!C240</f>
        <v>202130</v>
      </c>
      <c r="B18">
        <f t="shared" si="0"/>
        <v>2021</v>
      </c>
      <c r="C18">
        <f t="shared" si="1"/>
        <v>30</v>
      </c>
      <c r="D18" s="5">
        <f t="shared" si="2"/>
        <v>44402</v>
      </c>
      <c r="E18" s="4">
        <f>Deathsbyvaxstatus421on!H240</f>
        <v>1.1366403880700039E-5</v>
      </c>
      <c r="F18" s="4">
        <f>Deathsbyvaxstatus421on!K240</f>
        <v>7.4235267893479898E-5</v>
      </c>
      <c r="G18">
        <f>Deathsbyvaxstatus421on!L240</f>
        <v>0.1531132600883138</v>
      </c>
    </row>
    <row r="19" spans="1:7" x14ac:dyDescent="0.2">
      <c r="A19">
        <f>Deathsbyvaxstatus421on!C241</f>
        <v>202131</v>
      </c>
      <c r="B19">
        <f t="shared" si="0"/>
        <v>2021</v>
      </c>
      <c r="C19">
        <f t="shared" si="1"/>
        <v>31</v>
      </c>
      <c r="D19" s="5">
        <f t="shared" si="2"/>
        <v>44409</v>
      </c>
      <c r="E19" s="4">
        <f>Deathsbyvaxstatus421on!H241</f>
        <v>1.5000012110358904E-5</v>
      </c>
      <c r="F19" s="4">
        <f>Deathsbyvaxstatus421on!K241</f>
        <v>9.9949662323105718E-5</v>
      </c>
      <c r="G19">
        <f>Deathsbyvaxstatus421on!L241</f>
        <v>0.15007566570728972</v>
      </c>
    </row>
    <row r="20" spans="1:7" x14ac:dyDescent="0.2">
      <c r="A20">
        <f>Deathsbyvaxstatus421on!C242</f>
        <v>202132</v>
      </c>
      <c r="B20">
        <f t="shared" si="0"/>
        <v>2021</v>
      </c>
      <c r="C20">
        <f t="shared" si="1"/>
        <v>32</v>
      </c>
      <c r="D20" s="5">
        <f t="shared" si="2"/>
        <v>44416</v>
      </c>
      <c r="E20" s="4">
        <f>Deathsbyvaxstatus421on!H242</f>
        <v>1.7748014797472177E-5</v>
      </c>
      <c r="F20" s="4">
        <f>Deathsbyvaxstatus421on!K242</f>
        <v>1.1921513441703886E-4</v>
      </c>
      <c r="G20">
        <f>Deathsbyvaxstatus421on!L242</f>
        <v>0.14887383958639011</v>
      </c>
    </row>
    <row r="21" spans="1:7" x14ac:dyDescent="0.2">
      <c r="A21">
        <f>Deathsbyvaxstatus421on!C243</f>
        <v>202133</v>
      </c>
      <c r="B21">
        <f t="shared" si="0"/>
        <v>2021</v>
      </c>
      <c r="C21">
        <f t="shared" si="1"/>
        <v>33</v>
      </c>
      <c r="D21" s="5">
        <f t="shared" si="2"/>
        <v>44423</v>
      </c>
      <c r="E21" s="4">
        <f>Deathsbyvaxstatus421on!H243</f>
        <v>1.8713619725652281E-5</v>
      </c>
      <c r="F21" s="4">
        <f>Deathsbyvaxstatus421on!K243</f>
        <v>1.2935400195457803E-4</v>
      </c>
      <c r="G21">
        <f>Deathsbyvaxstatus421on!L243</f>
        <v>0.14466981649491964</v>
      </c>
    </row>
    <row r="22" spans="1:7" x14ac:dyDescent="0.2">
      <c r="A22">
        <f>Deathsbyvaxstatus421on!C244</f>
        <v>202134</v>
      </c>
      <c r="B22">
        <f t="shared" si="0"/>
        <v>2021</v>
      </c>
      <c r="C22">
        <f t="shared" si="1"/>
        <v>34</v>
      </c>
      <c r="D22" s="5">
        <f t="shared" si="2"/>
        <v>44430</v>
      </c>
      <c r="E22" s="4">
        <f>Deathsbyvaxstatus421on!H244</f>
        <v>1.7698458525948458E-5</v>
      </c>
      <c r="F22" s="4">
        <f>Deathsbyvaxstatus421on!K244</f>
        <v>1.2712756272356113E-4</v>
      </c>
      <c r="G22">
        <f>Deathsbyvaxstatus421on!L244</f>
        <v>0.13921810618232142</v>
      </c>
    </row>
    <row r="23" spans="1:7" x14ac:dyDescent="0.2">
      <c r="A23">
        <f>Deathsbyvaxstatus421on!C245</f>
        <v>202135</v>
      </c>
      <c r="B23">
        <f t="shared" si="0"/>
        <v>2021</v>
      </c>
      <c r="C23">
        <f t="shared" si="1"/>
        <v>35</v>
      </c>
      <c r="D23" s="5">
        <f t="shared" si="2"/>
        <v>44437</v>
      </c>
      <c r="E23" s="4">
        <f>Deathsbyvaxstatus421on!H245</f>
        <v>1.6601545984442881E-5</v>
      </c>
      <c r="F23" s="4">
        <f>Deathsbyvaxstatus421on!K245</f>
        <v>1.2465913477413947E-4</v>
      </c>
      <c r="G23">
        <f>Deathsbyvaxstatus421on!L245</f>
        <v>0.13317552712460243</v>
      </c>
    </row>
    <row r="24" spans="1:7" x14ac:dyDescent="0.2">
      <c r="A24">
        <f>Deathsbyvaxstatus421on!C246</f>
        <v>202136</v>
      </c>
      <c r="B24">
        <f t="shared" si="0"/>
        <v>2021</v>
      </c>
      <c r="C24">
        <f t="shared" si="1"/>
        <v>36</v>
      </c>
      <c r="D24" s="5">
        <f t="shared" si="2"/>
        <v>44444</v>
      </c>
      <c r="E24" s="4">
        <f>Deathsbyvaxstatus421on!H246</f>
        <v>1.5311338769423534E-5</v>
      </c>
      <c r="F24" s="4">
        <f>Deathsbyvaxstatus421on!K246</f>
        <v>1.118655835183045E-4</v>
      </c>
      <c r="G24">
        <f>Deathsbyvaxstatus421on!L246</f>
        <v>0.13687264919078662</v>
      </c>
    </row>
    <row r="25" spans="1:7" x14ac:dyDescent="0.2">
      <c r="A25">
        <f>Deathsbyvaxstatus421on!C247</f>
        <v>202137</v>
      </c>
      <c r="B25">
        <f t="shared" si="0"/>
        <v>2021</v>
      </c>
      <c r="C25">
        <f t="shared" si="1"/>
        <v>37</v>
      </c>
      <c r="D25" s="5">
        <f t="shared" si="2"/>
        <v>44451</v>
      </c>
      <c r="E25" s="4">
        <f>Deathsbyvaxstatus421on!H247</f>
        <v>1.3829123615265643E-5</v>
      </c>
      <c r="F25" s="4">
        <f>Deathsbyvaxstatus421on!K247</f>
        <v>9.8528708702935857E-5</v>
      </c>
      <c r="G25">
        <f>Deathsbyvaxstatus421on!L247</f>
        <v>0.14035628597306052</v>
      </c>
    </row>
    <row r="26" spans="1:7" x14ac:dyDescent="0.2">
      <c r="A26">
        <f>Deathsbyvaxstatus421on!C248</f>
        <v>202138</v>
      </c>
      <c r="B26">
        <f t="shared" si="0"/>
        <v>2021</v>
      </c>
      <c r="C26">
        <f t="shared" si="1"/>
        <v>38</v>
      </c>
      <c r="D26" s="5">
        <f t="shared" si="2"/>
        <v>44458</v>
      </c>
      <c r="E26" s="4">
        <f>Deathsbyvaxstatus421on!H248</f>
        <v>1.1644942450254738E-5</v>
      </c>
      <c r="F26" s="4">
        <f>Deathsbyvaxstatus421on!K248</f>
        <v>8.147570308121803E-5</v>
      </c>
      <c r="G26">
        <f>Deathsbyvaxstatus421on!L248</f>
        <v>0.14292533859630058</v>
      </c>
    </row>
    <row r="27" spans="1:7" x14ac:dyDescent="0.2">
      <c r="A27">
        <f>Deathsbyvaxstatus421on!C249</f>
        <v>202139</v>
      </c>
      <c r="B27">
        <f t="shared" si="0"/>
        <v>2021</v>
      </c>
      <c r="C27">
        <f t="shared" si="1"/>
        <v>39</v>
      </c>
      <c r="D27" s="5">
        <f t="shared" si="2"/>
        <v>44465</v>
      </c>
      <c r="E27" s="4">
        <f>Deathsbyvaxstatus421on!H249</f>
        <v>9.9464033511381792E-6</v>
      </c>
      <c r="F27" s="4">
        <f>Deathsbyvaxstatus421on!K249</f>
        <v>6.8959337660821384E-5</v>
      </c>
      <c r="G27">
        <f>Deathsbyvaxstatus421on!L249</f>
        <v>0.14423577268186463</v>
      </c>
    </row>
    <row r="28" spans="1:7" x14ac:dyDescent="0.2">
      <c r="A28">
        <f>Deathsbyvaxstatus421on!C250</f>
        <v>202140</v>
      </c>
      <c r="B28">
        <f t="shared" si="0"/>
        <v>2021</v>
      </c>
      <c r="C28">
        <f t="shared" si="1"/>
        <v>40</v>
      </c>
      <c r="D28" s="5">
        <f t="shared" si="2"/>
        <v>44472</v>
      </c>
      <c r="E28" s="4">
        <f>Deathsbyvaxstatus421on!H250</f>
        <v>8.5983086930742674E-6</v>
      </c>
      <c r="F28" s="4">
        <f>Deathsbyvaxstatus421on!K250</f>
        <v>6.1127338012340962E-5</v>
      </c>
      <c r="G28">
        <f>Deathsbyvaxstatus421on!L250</f>
        <v>0.14066224659314233</v>
      </c>
    </row>
    <row r="29" spans="1:7" x14ac:dyDescent="0.2">
      <c r="A29">
        <f>Deathsbyvaxstatus421on!C251</f>
        <v>202141</v>
      </c>
      <c r="B29">
        <f t="shared" si="0"/>
        <v>2021</v>
      </c>
      <c r="C29">
        <f t="shared" si="1"/>
        <v>41</v>
      </c>
      <c r="D29" s="5">
        <f t="shared" si="2"/>
        <v>44479</v>
      </c>
      <c r="E29" s="4">
        <f>Deathsbyvaxstatus421on!H251</f>
        <v>8.1052136235051221E-6</v>
      </c>
      <c r="F29" s="4">
        <f>Deathsbyvaxstatus421on!K251</f>
        <v>5.6258836700018401E-5</v>
      </c>
      <c r="G29">
        <f>Deathsbyvaxstatus421on!L251</f>
        <v>0.1440700536828283</v>
      </c>
    </row>
    <row r="30" spans="1:7" x14ac:dyDescent="0.2">
      <c r="A30">
        <f>Deathsbyvaxstatus421on!C252</f>
        <v>202142</v>
      </c>
      <c r="B30">
        <f t="shared" si="0"/>
        <v>2021</v>
      </c>
      <c r="C30">
        <f t="shared" si="1"/>
        <v>42</v>
      </c>
      <c r="D30" s="5">
        <f t="shared" si="2"/>
        <v>44486</v>
      </c>
      <c r="E30" s="4">
        <f>Deathsbyvaxstatus421on!H252</f>
        <v>7.6465467961363464E-6</v>
      </c>
      <c r="F30" s="4">
        <f>Deathsbyvaxstatus421on!K252</f>
        <v>5.1301492709995378E-5</v>
      </c>
      <c r="G30">
        <f>Deathsbyvaxstatus421on!L252</f>
        <v>0.14905115606210273</v>
      </c>
    </row>
    <row r="31" spans="1:7" x14ac:dyDescent="0.2">
      <c r="A31">
        <f>Deathsbyvaxstatus421on!C253</f>
        <v>202143</v>
      </c>
      <c r="B31">
        <f t="shared" si="0"/>
        <v>2021</v>
      </c>
      <c r="C31">
        <f t="shared" si="1"/>
        <v>43</v>
      </c>
      <c r="D31" s="5">
        <f t="shared" si="2"/>
        <v>44493</v>
      </c>
      <c r="E31" s="4">
        <f>Deathsbyvaxstatus421on!H253</f>
        <v>7.3117021722560585E-6</v>
      </c>
      <c r="F31" s="4">
        <f>Deathsbyvaxstatus421on!K253</f>
        <v>4.8437865832301957E-5</v>
      </c>
      <c r="G31">
        <f>Deathsbyvaxstatus421on!L253</f>
        <v>0.1509501305769767</v>
      </c>
    </row>
    <row r="32" spans="1:7" x14ac:dyDescent="0.2">
      <c r="A32">
        <f>Deathsbyvaxstatus421on!C254</f>
        <v>202144</v>
      </c>
      <c r="B32">
        <f t="shared" si="0"/>
        <v>2021</v>
      </c>
      <c r="C32">
        <f t="shared" si="1"/>
        <v>44</v>
      </c>
      <c r="D32" s="5">
        <f t="shared" si="2"/>
        <v>44500</v>
      </c>
      <c r="E32" s="4">
        <f>Deathsbyvaxstatus421on!H254</f>
        <v>7.8633469628164581E-6</v>
      </c>
      <c r="F32" s="4">
        <f>Deathsbyvaxstatus421on!K254</f>
        <v>5.1448593993743128E-5</v>
      </c>
      <c r="G32">
        <f>Deathsbyvaxstatus421on!L254</f>
        <v>0.15283890875176787</v>
      </c>
    </row>
    <row r="33" spans="1:7" x14ac:dyDescent="0.2">
      <c r="A33">
        <f>Deathsbyvaxstatus421on!C255</f>
        <v>202145</v>
      </c>
      <c r="B33">
        <f t="shared" si="0"/>
        <v>2021</v>
      </c>
      <c r="C33">
        <f t="shared" si="1"/>
        <v>45</v>
      </c>
      <c r="D33" s="5">
        <f t="shared" si="2"/>
        <v>44507</v>
      </c>
      <c r="E33" s="4">
        <f>Deathsbyvaxstatus421on!H255</f>
        <v>8.2816869652235649E-6</v>
      </c>
      <c r="F33" s="4">
        <f>Deathsbyvaxstatus421on!K255</f>
        <v>5.4889835293077303E-5</v>
      </c>
      <c r="G33">
        <f>Deathsbyvaxstatus421on!L255</f>
        <v>0.15087833514173524</v>
      </c>
    </row>
    <row r="34" spans="1:7" x14ac:dyDescent="0.2">
      <c r="A34">
        <f>Deathsbyvaxstatus421on!C256</f>
        <v>202146</v>
      </c>
      <c r="B34">
        <f t="shared" si="0"/>
        <v>2021</v>
      </c>
      <c r="C34">
        <f t="shared" si="1"/>
        <v>46</v>
      </c>
      <c r="D34" s="5">
        <f t="shared" si="2"/>
        <v>44514</v>
      </c>
      <c r="E34" s="4">
        <f>Deathsbyvaxstatus421on!H256</f>
        <v>9.0624286157983717E-6</v>
      </c>
      <c r="F34" s="4">
        <f>Deathsbyvaxstatus421on!K256</f>
        <v>6.4351341438462133E-5</v>
      </c>
      <c r="G34">
        <f>Deathsbyvaxstatus421on!L256</f>
        <v>0.14082734583652132</v>
      </c>
    </row>
    <row r="35" spans="1:7" x14ac:dyDescent="0.2">
      <c r="A35">
        <f>Deathsbyvaxstatus421on!C257</f>
        <v>202147</v>
      </c>
      <c r="B35">
        <f t="shared" si="0"/>
        <v>2021</v>
      </c>
      <c r="C35">
        <f t="shared" si="1"/>
        <v>47</v>
      </c>
      <c r="D35" s="5">
        <f t="shared" si="2"/>
        <v>44521</v>
      </c>
      <c r="E35" s="4">
        <f>Deathsbyvaxstatus421on!H257</f>
        <v>9.076620283028072E-6</v>
      </c>
      <c r="F35" s="4">
        <f>Deathsbyvaxstatus421on!K257</f>
        <v>6.3837797444388496E-5</v>
      </c>
      <c r="G35">
        <f>Deathsbyvaxstatus421on!L257</f>
        <v>0.14218254147842518</v>
      </c>
    </row>
    <row r="36" spans="1:7" x14ac:dyDescent="0.2">
      <c r="A36">
        <f>Deathsbyvaxstatus421on!C258</f>
        <v>202148</v>
      </c>
      <c r="B36">
        <f t="shared" si="0"/>
        <v>2021</v>
      </c>
      <c r="C36">
        <f t="shared" si="1"/>
        <v>48</v>
      </c>
      <c r="D36" s="5">
        <f t="shared" si="2"/>
        <v>44528</v>
      </c>
      <c r="E36" s="4">
        <f>Deathsbyvaxstatus421on!H258</f>
        <v>1.0252737496392544E-5</v>
      </c>
      <c r="F36" s="4">
        <f>Deathsbyvaxstatus421on!K258</f>
        <v>8.1069348539578091E-5</v>
      </c>
      <c r="G36">
        <f>Deathsbyvaxstatus421on!L258</f>
        <v>0.12646872931743314</v>
      </c>
    </row>
    <row r="37" spans="1:7" x14ac:dyDescent="0.2">
      <c r="A37">
        <f>Deathsbyvaxstatus421on!C259</f>
        <v>202149</v>
      </c>
      <c r="B37">
        <f t="shared" si="0"/>
        <v>2021</v>
      </c>
      <c r="C37">
        <f t="shared" si="1"/>
        <v>49</v>
      </c>
      <c r="D37" s="5">
        <f t="shared" si="2"/>
        <v>44535</v>
      </c>
      <c r="E37" s="4">
        <f>Deathsbyvaxstatus421on!H259</f>
        <v>9.6854970095361231E-6</v>
      </c>
      <c r="F37" s="4">
        <f>Deathsbyvaxstatus421on!K259</f>
        <v>6.2917117111426372E-5</v>
      </c>
      <c r="G37">
        <f>Deathsbyvaxstatus421on!L259</f>
        <v>0.15394057220363552</v>
      </c>
    </row>
    <row r="38" spans="1:7" x14ac:dyDescent="0.2">
      <c r="A38">
        <f>Deathsbyvaxstatus421on!C260</f>
        <v>202150</v>
      </c>
      <c r="B38">
        <f t="shared" si="0"/>
        <v>2021</v>
      </c>
      <c r="C38">
        <f t="shared" si="1"/>
        <v>50</v>
      </c>
      <c r="D38" s="5">
        <f t="shared" si="2"/>
        <v>44542</v>
      </c>
      <c r="E38" s="4">
        <f>Deathsbyvaxstatus421on!H260</f>
        <v>8.7217864516264784E-6</v>
      </c>
      <c r="F38" s="4">
        <f>Deathsbyvaxstatus421on!K260</f>
        <v>5.8080403677777748E-5</v>
      </c>
      <c r="G38">
        <f>Deathsbyvaxstatus421on!L260</f>
        <v>0.15016745579135046</v>
      </c>
    </row>
    <row r="39" spans="1:7" x14ac:dyDescent="0.2">
      <c r="A39">
        <f>Deathsbyvaxstatus421on!C261</f>
        <v>202151</v>
      </c>
      <c r="B39">
        <f t="shared" si="0"/>
        <v>2021</v>
      </c>
      <c r="C39">
        <f t="shared" si="1"/>
        <v>51</v>
      </c>
      <c r="D39" s="5">
        <f t="shared" si="2"/>
        <v>44549</v>
      </c>
      <c r="E39" s="4">
        <f>Deathsbyvaxstatus421on!H261</f>
        <v>1.1012942028900475E-5</v>
      </c>
      <c r="F39" s="4">
        <f>Deathsbyvaxstatus421on!K261</f>
        <v>6.1026496352822418E-5</v>
      </c>
      <c r="G39">
        <f>Deathsbyvaxstatus421on!L261</f>
        <v>0.1804616467776482</v>
      </c>
    </row>
    <row r="40" spans="1:7" x14ac:dyDescent="0.2">
      <c r="A40">
        <f>Deathsbyvaxstatus421on!C262</f>
        <v>202152</v>
      </c>
      <c r="B40">
        <f t="shared" si="0"/>
        <v>2021</v>
      </c>
      <c r="C40">
        <f t="shared" si="1"/>
        <v>52</v>
      </c>
      <c r="D40" s="5">
        <f t="shared" si="2"/>
        <v>44556</v>
      </c>
      <c r="E40" s="4">
        <f>Deathsbyvaxstatus421on!H262</f>
        <v>2.6543898596152081E-5</v>
      </c>
      <c r="F40" s="4">
        <f>Deathsbyvaxstatus421on!K262</f>
        <v>9.1588690175147493E-5</v>
      </c>
      <c r="G40">
        <f>Deathsbyvaxstatus421on!L262</f>
        <v>0.28981633589683919</v>
      </c>
    </row>
    <row r="41" spans="1:7" x14ac:dyDescent="0.2">
      <c r="A41">
        <f>Deathsbyvaxstatus421on!C263</f>
        <v>202201</v>
      </c>
      <c r="B41">
        <f t="shared" si="0"/>
        <v>2022</v>
      </c>
      <c r="C41">
        <f t="shared" si="1"/>
        <v>1</v>
      </c>
      <c r="D41" s="5">
        <f t="shared" si="2"/>
        <v>44563</v>
      </c>
      <c r="E41" s="4">
        <f>Deathsbyvaxstatus421on!H263</f>
        <v>4.0469810491611984E-5</v>
      </c>
      <c r="F41" s="4">
        <f>Deathsbyvaxstatus421on!K263</f>
        <v>1.2759573087776444E-4</v>
      </c>
      <c r="G41">
        <f>Deathsbyvaxstatus421on!L263</f>
        <v>0.31717213587954363</v>
      </c>
    </row>
    <row r="42" spans="1:7" x14ac:dyDescent="0.2">
      <c r="A42">
        <f>Deathsbyvaxstatus421on!C264</f>
        <v>202202</v>
      </c>
      <c r="B42">
        <f t="shared" si="0"/>
        <v>2022</v>
      </c>
      <c r="C42">
        <f t="shared" si="1"/>
        <v>2</v>
      </c>
      <c r="D42" s="5">
        <f t="shared" si="2"/>
        <v>44570</v>
      </c>
      <c r="E42" s="4">
        <f>Deathsbyvaxstatus421on!H264</f>
        <v>4.1104270348280598E-5</v>
      </c>
      <c r="F42" s="4">
        <f>Deathsbyvaxstatus421on!K264</f>
        <v>1.2919801297749475E-4</v>
      </c>
      <c r="G42">
        <f>Deathsbyvaxstatus421on!L264</f>
        <v>0.31814940029643202</v>
      </c>
    </row>
    <row r="43" spans="1:7" x14ac:dyDescent="0.2">
      <c r="A43">
        <f>Deathsbyvaxstatus421on!C265</f>
        <v>202203</v>
      </c>
      <c r="B43">
        <f t="shared" si="0"/>
        <v>2022</v>
      </c>
      <c r="C43">
        <f t="shared" si="1"/>
        <v>3</v>
      </c>
      <c r="D43" s="5">
        <f t="shared" si="2"/>
        <v>44577</v>
      </c>
      <c r="E43" s="4">
        <f>Deathsbyvaxstatus421on!H265</f>
        <v>3.7609516342236632E-5</v>
      </c>
      <c r="F43" s="4">
        <f>Deathsbyvaxstatus421on!K265</f>
        <v>1.1943927762545835E-4</v>
      </c>
      <c r="G43">
        <f>Deathsbyvaxstatus421on!L265</f>
        <v>0.31488399034171827</v>
      </c>
    </row>
    <row r="44" spans="1:7" x14ac:dyDescent="0.2">
      <c r="A44">
        <f>Deathsbyvaxstatus421on!C266</f>
        <v>202204</v>
      </c>
      <c r="B44">
        <f t="shared" si="0"/>
        <v>2022</v>
      </c>
      <c r="C44">
        <f t="shared" si="1"/>
        <v>4</v>
      </c>
      <c r="D44" s="5">
        <f t="shared" si="2"/>
        <v>44584</v>
      </c>
      <c r="E44" s="4">
        <f>Deathsbyvaxstatus421on!H266</f>
        <v>2.9071602468107981E-5</v>
      </c>
      <c r="F44" s="4">
        <f>Deathsbyvaxstatus421on!K266</f>
        <v>1.016144974018218E-4</v>
      </c>
      <c r="G44">
        <f>Deathsbyvaxstatus421on!L266</f>
        <v>0.28609699611215877</v>
      </c>
    </row>
    <row r="45" spans="1:7" x14ac:dyDescent="0.2">
      <c r="A45">
        <f>Deathsbyvaxstatus421on!C267</f>
        <v>202205</v>
      </c>
      <c r="B45">
        <f t="shared" si="0"/>
        <v>2022</v>
      </c>
      <c r="C45">
        <f t="shared" si="1"/>
        <v>5</v>
      </c>
      <c r="D45" s="5">
        <f t="shared" si="2"/>
        <v>44591</v>
      </c>
      <c r="E45" s="4">
        <f>Deathsbyvaxstatus421on!H267</f>
        <v>2.0189205543932023E-5</v>
      </c>
      <c r="F45" s="4">
        <f>Deathsbyvaxstatus421on!K267</f>
        <v>7.2702322514755065E-5</v>
      </c>
      <c r="G45">
        <f>Deathsbyvaxstatus421on!L267</f>
        <v>0.27769684441421505</v>
      </c>
    </row>
    <row r="46" spans="1:7" x14ac:dyDescent="0.2">
      <c r="A46">
        <f>Deathsbyvaxstatus421on!C268</f>
        <v>202206</v>
      </c>
      <c r="B46">
        <f t="shared" si="0"/>
        <v>2022</v>
      </c>
      <c r="C46">
        <f t="shared" si="1"/>
        <v>6</v>
      </c>
      <c r="D46" s="5">
        <f t="shared" si="2"/>
        <v>44598</v>
      </c>
      <c r="E46" s="4">
        <f>Deathsbyvaxstatus421on!H268</f>
        <v>1.3812513551562762E-5</v>
      </c>
      <c r="F46" s="4">
        <f>Deathsbyvaxstatus421on!K268</f>
        <v>5.2999605155641057E-5</v>
      </c>
      <c r="G46">
        <f>Deathsbyvaxstatus421on!L268</f>
        <v>0.26061540479406037</v>
      </c>
    </row>
    <row r="47" spans="1:7" x14ac:dyDescent="0.2">
      <c r="A47">
        <f>Deathsbyvaxstatus421on!C269</f>
        <v>202207</v>
      </c>
      <c r="B47">
        <f t="shared" si="0"/>
        <v>2022</v>
      </c>
      <c r="C47">
        <f t="shared" si="1"/>
        <v>7</v>
      </c>
      <c r="D47" s="5">
        <f t="shared" si="2"/>
        <v>44605</v>
      </c>
      <c r="E47" s="4">
        <f>Deathsbyvaxstatus421on!H269</f>
        <v>9.1090036656472945E-6</v>
      </c>
      <c r="F47" s="4">
        <f>Deathsbyvaxstatus421on!K269</f>
        <v>3.3496963797338426E-5</v>
      </c>
      <c r="G47">
        <f>Deathsbyvaxstatus421on!L269</f>
        <v>0.27193520346375605</v>
      </c>
    </row>
    <row r="48" spans="1:7" x14ac:dyDescent="0.2">
      <c r="A48">
        <f>Deathsbyvaxstatus421on!C270</f>
        <v>202208</v>
      </c>
      <c r="B48">
        <f t="shared" si="0"/>
        <v>2022</v>
      </c>
      <c r="C48">
        <f t="shared" si="1"/>
        <v>8</v>
      </c>
      <c r="D48" s="5">
        <f t="shared" si="2"/>
        <v>44612</v>
      </c>
      <c r="E48" s="4">
        <f>Deathsbyvaxstatus421on!H270</f>
        <v>5.8795858341730595E-6</v>
      </c>
      <c r="F48" s="4">
        <f>Deathsbyvaxstatus421on!K270</f>
        <v>2.3074358925117878E-5</v>
      </c>
      <c r="G48">
        <f>Deathsbyvaxstatus421on!L270</f>
        <v>0.25481036562072212</v>
      </c>
    </row>
    <row r="49" spans="1:7" x14ac:dyDescent="0.2">
      <c r="A49">
        <f>Deathsbyvaxstatus421on!C271</f>
        <v>202209</v>
      </c>
      <c r="B49">
        <f t="shared" si="0"/>
        <v>2022</v>
      </c>
      <c r="C49">
        <f t="shared" si="1"/>
        <v>9</v>
      </c>
      <c r="D49" s="5">
        <f t="shared" si="2"/>
        <v>44619</v>
      </c>
      <c r="E49" s="4">
        <f>Deathsbyvaxstatus421on!H271</f>
        <v>4.4646740995211277E-6</v>
      </c>
      <c r="F49" s="4">
        <f>Deathsbyvaxstatus421on!K271</f>
        <v>1.5700531225825196E-5</v>
      </c>
      <c r="G49">
        <f>Deathsbyvaxstatus421on!L271</f>
        <v>0.28436452469693241</v>
      </c>
    </row>
    <row r="50" spans="1:7" x14ac:dyDescent="0.2">
      <c r="A50">
        <f>Deathsbyvaxstatus421on!C272</f>
        <v>202210</v>
      </c>
      <c r="B50">
        <f t="shared" si="0"/>
        <v>2022</v>
      </c>
      <c r="C50">
        <f t="shared" si="1"/>
        <v>10</v>
      </c>
      <c r="D50" s="5">
        <f t="shared" si="2"/>
        <v>44626</v>
      </c>
      <c r="E50" s="4">
        <f>Deathsbyvaxstatus421on!H272</f>
        <v>2.9103665098961969E-6</v>
      </c>
      <c r="F50" s="4">
        <f>Deathsbyvaxstatus421on!K272</f>
        <v>1.0485144567159041E-5</v>
      </c>
      <c r="G50">
        <f>Deathsbyvaxstatus421on!L272</f>
        <v>0.27757047041696281</v>
      </c>
    </row>
    <row r="51" spans="1:7" x14ac:dyDescent="0.2">
      <c r="A51">
        <f>Deathsbyvaxstatus421on!C273</f>
        <v>202211</v>
      </c>
      <c r="B51">
        <f t="shared" si="0"/>
        <v>2022</v>
      </c>
      <c r="C51">
        <f t="shared" si="1"/>
        <v>11</v>
      </c>
      <c r="D51" s="5">
        <f t="shared" si="2"/>
        <v>44633</v>
      </c>
      <c r="E51" s="4">
        <f>Deathsbyvaxstatus421on!H273</f>
        <v>2.2495310225517737E-6</v>
      </c>
      <c r="F51" s="4">
        <f>Deathsbyvaxstatus421on!K273</f>
        <v>7.2568038474924029E-6</v>
      </c>
      <c r="G51">
        <f>Deathsbyvaxstatus421on!L273</f>
        <v>0.3099892280165602</v>
      </c>
    </row>
    <row r="52" spans="1:7" x14ac:dyDescent="0.2">
      <c r="A52">
        <f>Deathsbyvaxstatus421on!C274</f>
        <v>202212</v>
      </c>
      <c r="B52">
        <f t="shared" si="0"/>
        <v>2022</v>
      </c>
      <c r="C52">
        <f t="shared" si="1"/>
        <v>12</v>
      </c>
      <c r="D52" s="5">
        <f t="shared" si="2"/>
        <v>44640</v>
      </c>
      <c r="E52" s="4">
        <f>Deathsbyvaxstatus421on!H274</f>
        <v>1.6499435833714488E-6</v>
      </c>
      <c r="F52" s="4">
        <f>Deathsbyvaxstatus421on!K274</f>
        <v>5.6343777249554657E-6</v>
      </c>
      <c r="G52">
        <f>Deathsbyvaxstatus421on!L274</f>
        <v>0.29283510334488444</v>
      </c>
    </row>
    <row r="53" spans="1:7" x14ac:dyDescent="0.2">
      <c r="A53">
        <f>Deathsbyvaxstatus421on!C275</f>
        <v>202213</v>
      </c>
      <c r="B53">
        <f t="shared" si="0"/>
        <v>2022</v>
      </c>
      <c r="C53">
        <f t="shared" si="1"/>
        <v>13</v>
      </c>
      <c r="D53" s="5">
        <f t="shared" si="2"/>
        <v>44647</v>
      </c>
      <c r="E53" s="4">
        <f>Deathsbyvaxstatus421on!H275</f>
        <v>1.6257902915577502E-6</v>
      </c>
      <c r="F53" s="4">
        <f>Deathsbyvaxstatus421on!K275</f>
        <v>4.035072166703209E-6</v>
      </c>
      <c r="G53">
        <f>Deathsbyvaxstatus421on!L275</f>
        <v>0.40291479913879114</v>
      </c>
    </row>
    <row r="54" spans="1:7" x14ac:dyDescent="0.2">
      <c r="A54">
        <f>Deathsbyvaxstatus421on!C276</f>
        <v>202214</v>
      </c>
      <c r="B54">
        <f t="shared" si="0"/>
        <v>2022</v>
      </c>
      <c r="C54">
        <f t="shared" si="1"/>
        <v>14</v>
      </c>
      <c r="D54" s="5">
        <f t="shared" si="2"/>
        <v>44654</v>
      </c>
      <c r="E54" s="4">
        <f>Deathsbyvaxstatus421on!H276</f>
        <v>1.687881589573673E-6</v>
      </c>
      <c r="F54" s="4">
        <f>Deathsbyvaxstatus421on!K276</f>
        <v>3.8798442708479634E-6</v>
      </c>
      <c r="G54">
        <f>Deathsbyvaxstatus421on!L276</f>
        <v>0.43503848911048593</v>
      </c>
    </row>
    <row r="55" spans="1:7" x14ac:dyDescent="0.2">
      <c r="A55">
        <f>Deathsbyvaxstatus421on!C277</f>
        <v>202215</v>
      </c>
      <c r="B55">
        <f t="shared" si="0"/>
        <v>2022</v>
      </c>
      <c r="C55">
        <f t="shared" si="1"/>
        <v>15</v>
      </c>
      <c r="D55" s="5">
        <f t="shared" si="2"/>
        <v>44661</v>
      </c>
      <c r="E55" s="4">
        <f>Deathsbyvaxstatus421on!H277</f>
        <v>1.8927805028225976E-6</v>
      </c>
      <c r="F55" s="4">
        <f>Deathsbyvaxstatus421on!K277</f>
        <v>4.0041606896928032E-6</v>
      </c>
      <c r="G55">
        <f>Deathsbyvaxstatus421on!L277</f>
        <v>0.4727034326306746</v>
      </c>
    </row>
    <row r="56" spans="1:7" x14ac:dyDescent="0.2">
      <c r="A56">
        <f>Deathsbyvaxstatus421on!C278</f>
        <v>202216</v>
      </c>
      <c r="B56">
        <f t="shared" si="0"/>
        <v>2022</v>
      </c>
      <c r="C56">
        <f t="shared" si="1"/>
        <v>16</v>
      </c>
      <c r="D56" s="5">
        <f t="shared" si="2"/>
        <v>44668</v>
      </c>
      <c r="E56" s="4">
        <f>Deathsbyvaxstatus421on!H278</f>
        <v>2.4957788233162565E-6</v>
      </c>
      <c r="F56" s="4">
        <f>Deathsbyvaxstatus421on!K278</f>
        <v>3.5654912510576183E-6</v>
      </c>
      <c r="G56">
        <f>Deathsbyvaxstatus421on!L278</f>
        <v>0.69998175498984694</v>
      </c>
    </row>
    <row r="57" spans="1:7" x14ac:dyDescent="0.2">
      <c r="A57">
        <f>Deathsbyvaxstatus421on!C279</f>
        <v>202217</v>
      </c>
      <c r="B57">
        <f t="shared" si="0"/>
        <v>2022</v>
      </c>
      <c r="C57">
        <f t="shared" si="1"/>
        <v>17</v>
      </c>
      <c r="D57" s="5">
        <f t="shared" si="2"/>
        <v>44675</v>
      </c>
      <c r="E57" s="4">
        <f>Deathsbyvaxstatus421on!H279</f>
        <v>3.0827723474669702E-6</v>
      </c>
      <c r="F57" s="4">
        <f>Deathsbyvaxstatus421on!K279</f>
        <v>4.9490130657444994E-6</v>
      </c>
      <c r="G57">
        <f>Deathsbyvaxstatus421on!L279</f>
        <v>0.62290648792280301</v>
      </c>
    </row>
    <row r="58" spans="1:7" x14ac:dyDescent="0.2">
      <c r="A58">
        <f>Deathsbyvaxstatus421on!C280</f>
        <v>202218</v>
      </c>
      <c r="B58">
        <f t="shared" si="0"/>
        <v>2022</v>
      </c>
      <c r="C58">
        <f t="shared" si="1"/>
        <v>18</v>
      </c>
      <c r="D58" s="5">
        <f t="shared" si="2"/>
        <v>44682</v>
      </c>
      <c r="E58" s="4">
        <f>Deathsbyvaxstatus421on!H280</f>
        <v>3.6899970342128749E-6</v>
      </c>
      <c r="F58" s="4">
        <f>Deathsbyvaxstatus421on!K280</f>
        <v>5.7543828360638437E-6</v>
      </c>
      <c r="G58">
        <f>Deathsbyvaxstatus421on!L280</f>
        <v>0.64124983327263896</v>
      </c>
    </row>
    <row r="59" spans="1:7" x14ac:dyDescent="0.2">
      <c r="A59">
        <f>Deathsbyvaxstatus421on!C281</f>
        <v>202219</v>
      </c>
      <c r="B59">
        <f t="shared" si="0"/>
        <v>2022</v>
      </c>
      <c r="C59">
        <f t="shared" si="1"/>
        <v>19</v>
      </c>
      <c r="D59" s="5">
        <f t="shared" si="2"/>
        <v>44689</v>
      </c>
      <c r="E59" s="4">
        <f>Deathsbyvaxstatus421on!H281</f>
        <v>4.5941773046774144E-6</v>
      </c>
      <c r="F59" s="4">
        <f>Deathsbyvaxstatus421on!K281</f>
        <v>7.2073711407733967E-6</v>
      </c>
      <c r="G59">
        <f>Deathsbyvaxstatus421on!L281</f>
        <v>0.63742760223451322</v>
      </c>
    </row>
    <row r="60" spans="1:7" x14ac:dyDescent="0.2">
      <c r="A60">
        <f>Deathsbyvaxstatus421on!C282</f>
        <v>202220</v>
      </c>
      <c r="B60">
        <f t="shared" si="0"/>
        <v>2022</v>
      </c>
      <c r="C60">
        <f t="shared" si="1"/>
        <v>20</v>
      </c>
      <c r="D60" s="5">
        <f t="shared" si="2"/>
        <v>44696</v>
      </c>
      <c r="E60" s="4">
        <f>Deathsbyvaxstatus421on!H282</f>
        <v>5.042616115112934E-6</v>
      </c>
      <c r="F60" s="4">
        <f>Deathsbyvaxstatus421on!K282</f>
        <v>7.8536935653356912E-6</v>
      </c>
      <c r="G60">
        <f>Deathsbyvaxstatus421on!L282</f>
        <v>0.64206937451313673</v>
      </c>
    </row>
    <row r="61" spans="1:7" x14ac:dyDescent="0.2">
      <c r="A61">
        <f>Deathsbyvaxstatus421on!C283</f>
        <v>202221</v>
      </c>
      <c r="B61">
        <f t="shared" si="0"/>
        <v>2022</v>
      </c>
      <c r="C61">
        <f t="shared" si="1"/>
        <v>21</v>
      </c>
      <c r="D61" s="5">
        <f t="shared" si="2"/>
        <v>44703</v>
      </c>
      <c r="E61" s="4">
        <f>Deathsbyvaxstatus421on!H283</f>
        <v>5.5754220386113339E-6</v>
      </c>
      <c r="F61" s="4">
        <f>Deathsbyvaxstatus421on!K283</f>
        <v>9.0166142645394273E-6</v>
      </c>
      <c r="G61">
        <f>Deathsbyvaxstatus421on!L283</f>
        <v>0.61834984563311901</v>
      </c>
    </row>
    <row r="62" spans="1:7" x14ac:dyDescent="0.2">
      <c r="A62">
        <f>Deathsbyvaxstatus421on!C284</f>
        <v>202222</v>
      </c>
      <c r="B62">
        <f t="shared" si="0"/>
        <v>2022</v>
      </c>
      <c r="C62">
        <f t="shared" si="1"/>
        <v>22</v>
      </c>
      <c r="D62" s="5">
        <f t="shared" si="2"/>
        <v>44710</v>
      </c>
      <c r="E62" s="4">
        <f>Deathsbyvaxstatus421on!H284</f>
        <v>5.8734042395436903E-6</v>
      </c>
      <c r="F62" s="4">
        <f>Deathsbyvaxstatus421on!K284</f>
        <v>9.5892883767362436E-6</v>
      </c>
      <c r="G62">
        <f>Deathsbyvaxstatus421on!L284</f>
        <v>0.61249636143935937</v>
      </c>
    </row>
    <row r="63" spans="1:7" x14ac:dyDescent="0.2">
      <c r="A63">
        <f>Deathsbyvaxstatus421on!C285</f>
        <v>202223</v>
      </c>
      <c r="B63">
        <f t="shared" si="0"/>
        <v>2022</v>
      </c>
      <c r="C63">
        <f t="shared" si="1"/>
        <v>23</v>
      </c>
      <c r="D63" s="5">
        <f t="shared" si="2"/>
        <v>44717</v>
      </c>
      <c r="E63" s="4">
        <f>Deathsbyvaxstatus421on!H285</f>
        <v>6.6158335724949506E-6</v>
      </c>
      <c r="F63" s="4">
        <f>Deathsbyvaxstatus421on!K285</f>
        <v>9.6139618548880595E-6</v>
      </c>
      <c r="G63">
        <f>Deathsbyvaxstatus421on!L285</f>
        <v>0.68814851487383843</v>
      </c>
    </row>
    <row r="64" spans="1:7" x14ac:dyDescent="0.2">
      <c r="A64">
        <f>Deathsbyvaxstatus421on!C286</f>
        <v>202224</v>
      </c>
      <c r="B64">
        <f t="shared" si="0"/>
        <v>2022</v>
      </c>
      <c r="C64">
        <f t="shared" si="1"/>
        <v>24</v>
      </c>
      <c r="D64" s="5">
        <f t="shared" si="2"/>
        <v>44724</v>
      </c>
      <c r="E64" s="4">
        <f>Deathsbyvaxstatus421on!H286</f>
        <v>6.680478990103488E-6</v>
      </c>
      <c r="F64" s="4">
        <f>Deathsbyvaxstatus421on!K286</f>
        <v>1.0518190353817823E-5</v>
      </c>
      <c r="G64">
        <f>Deathsbyvaxstatus421on!L286</f>
        <v>0.63513577577331559</v>
      </c>
    </row>
    <row r="65" spans="1:7" x14ac:dyDescent="0.2">
      <c r="A65">
        <f>Deathsbyvaxstatus421on!C287</f>
        <v>202225</v>
      </c>
      <c r="B65">
        <f t="shared" si="0"/>
        <v>2022</v>
      </c>
      <c r="C65">
        <f t="shared" si="1"/>
        <v>25</v>
      </c>
      <c r="D65" s="5">
        <f t="shared" si="2"/>
        <v>44731</v>
      </c>
      <c r="E65" s="4">
        <f>Deathsbyvaxstatus421on!H287</f>
        <v>6.8857517421981065E-6</v>
      </c>
      <c r="F65" s="4">
        <f>Deathsbyvaxstatus421on!K287</f>
        <v>1.1002867209899087E-5</v>
      </c>
      <c r="G65">
        <f>Deathsbyvaxstatus421on!L287</f>
        <v>0.62581430920143399</v>
      </c>
    </row>
    <row r="66" spans="1:7" x14ac:dyDescent="0.2">
      <c r="A66">
        <f>Deathsbyvaxstatus421on!C288</f>
        <v>202226</v>
      </c>
      <c r="B66">
        <f t="shared" si="0"/>
        <v>2022</v>
      </c>
      <c r="C66">
        <f t="shared" si="1"/>
        <v>26</v>
      </c>
      <c r="D66" s="5">
        <f t="shared" si="2"/>
        <v>44738</v>
      </c>
      <c r="E66" s="4">
        <f>Deathsbyvaxstatus421on!H288</f>
        <v>7.5492952831360562E-6</v>
      </c>
      <c r="F66" s="4">
        <f>Deathsbyvaxstatus421on!K288</f>
        <v>1.3105541736345545E-5</v>
      </c>
      <c r="G66">
        <f>Deathsbyvaxstatus421on!L288</f>
        <v>0.57603839925209854</v>
      </c>
    </row>
    <row r="67" spans="1:7" x14ac:dyDescent="0.2">
      <c r="A67">
        <f>Deathsbyvaxstatus421on!C289</f>
        <v>202227</v>
      </c>
      <c r="B67">
        <f t="shared" ref="B67:B75" si="3">FLOOR(A67/100,1)</f>
        <v>2022</v>
      </c>
      <c r="C67">
        <f t="shared" ref="C67:C75" si="4">A67-100*B67</f>
        <v>27</v>
      </c>
      <c r="D67" s="5">
        <f t="shared" ref="D67:D75" si="5">MIN(DATE(B67+1,1,0),DATE(B67,1,1)-WEEKDAY(DATE(B67,1,1),2)+C67*7)</f>
        <v>44745</v>
      </c>
      <c r="E67" s="4">
        <f>Deathsbyvaxstatus421on!H289</f>
        <v>8.0644230030656797E-6</v>
      </c>
      <c r="F67" s="4">
        <f>Deathsbyvaxstatus421on!K289</f>
        <v>1.336174613851345E-5</v>
      </c>
      <c r="G67">
        <f>Deathsbyvaxstatus421on!L289</f>
        <v>0.60354559347756631</v>
      </c>
    </row>
    <row r="68" spans="1:7" x14ac:dyDescent="0.2">
      <c r="A68">
        <f>Deathsbyvaxstatus421on!C290</f>
        <v>202228</v>
      </c>
      <c r="B68">
        <f t="shared" si="3"/>
        <v>2022</v>
      </c>
      <c r="C68">
        <f t="shared" si="4"/>
        <v>28</v>
      </c>
      <c r="D68" s="5">
        <f t="shared" si="5"/>
        <v>44752</v>
      </c>
      <c r="E68" s="4">
        <f>Deathsbyvaxstatus421on!H290</f>
        <v>8.8183204581039625E-6</v>
      </c>
      <c r="F68" s="4">
        <f>Deathsbyvaxstatus421on!K290</f>
        <v>1.4207770141150727E-5</v>
      </c>
      <c r="G68">
        <f>Deathsbyvaxstatus421on!L290</f>
        <v>0.62066885728697063</v>
      </c>
    </row>
    <row r="69" spans="1:7" x14ac:dyDescent="0.2">
      <c r="A69">
        <f>Deathsbyvaxstatus421on!C291</f>
        <v>202229</v>
      </c>
      <c r="B69">
        <f t="shared" si="3"/>
        <v>2022</v>
      </c>
      <c r="C69">
        <f t="shared" si="4"/>
        <v>29</v>
      </c>
      <c r="D69" s="5">
        <f t="shared" si="5"/>
        <v>44759</v>
      </c>
      <c r="E69" s="4">
        <f>Deathsbyvaxstatus421on!H291</f>
        <v>8.728058209801603E-6</v>
      </c>
      <c r="F69" s="4">
        <f>Deathsbyvaxstatus421on!K291</f>
        <v>1.4709690920836797E-5</v>
      </c>
      <c r="G69">
        <f>Deathsbyvaxstatus421on!L291</f>
        <v>0.59335428981978133</v>
      </c>
    </row>
    <row r="70" spans="1:7" x14ac:dyDescent="0.2">
      <c r="A70">
        <f>Deathsbyvaxstatus421on!C292</f>
        <v>202230</v>
      </c>
      <c r="B70">
        <f t="shared" si="3"/>
        <v>2022</v>
      </c>
      <c r="C70">
        <f t="shared" si="4"/>
        <v>30</v>
      </c>
      <c r="D70" s="5">
        <f t="shared" si="5"/>
        <v>44766</v>
      </c>
      <c r="E70" s="4">
        <f>Deathsbyvaxstatus421on!H292</f>
        <v>7.9057161036806359E-6</v>
      </c>
      <c r="F70" s="4">
        <f>Deathsbyvaxstatus421on!K292</f>
        <v>1.3697033054681702E-5</v>
      </c>
      <c r="G70">
        <f>Deathsbyvaxstatus421on!L292</f>
        <v>0.57718456779064498</v>
      </c>
    </row>
    <row r="71" spans="1:7" x14ac:dyDescent="0.2">
      <c r="A71">
        <f>Deathsbyvaxstatus421on!C293</f>
        <v>202231</v>
      </c>
      <c r="B71">
        <f t="shared" si="3"/>
        <v>2022</v>
      </c>
      <c r="C71">
        <f t="shared" si="4"/>
        <v>31</v>
      </c>
      <c r="D71" s="5">
        <f t="shared" si="5"/>
        <v>44773</v>
      </c>
      <c r="E71" s="4">
        <f>Deathsbyvaxstatus421on!H293</f>
        <v>7.4627514514295991E-6</v>
      </c>
      <c r="F71" s="4">
        <f>Deathsbyvaxstatus421on!K293</f>
        <v>1.32617397114121E-5</v>
      </c>
      <c r="G71">
        <f>Deathsbyvaxstatus421on!L293</f>
        <v>0.56272793870382565</v>
      </c>
    </row>
    <row r="72" spans="1:7" x14ac:dyDescent="0.2">
      <c r="A72">
        <f>Deathsbyvaxstatus421on!C294</f>
        <v>202232</v>
      </c>
      <c r="B72">
        <f t="shared" si="3"/>
        <v>2022</v>
      </c>
      <c r="C72">
        <f t="shared" si="4"/>
        <v>32</v>
      </c>
      <c r="D72" s="5">
        <f t="shared" si="5"/>
        <v>44780</v>
      </c>
      <c r="E72" s="4">
        <f>Deathsbyvaxstatus421on!H294</f>
        <v>6.5167189259765652E-6</v>
      </c>
      <c r="F72" s="4">
        <f>Deathsbyvaxstatus421on!K294</f>
        <v>1.2784179663934697E-5</v>
      </c>
      <c r="G72">
        <f>Deathsbyvaxstatus421on!L294</f>
        <v>0.50974869700562853</v>
      </c>
    </row>
    <row r="73" spans="1:7" x14ac:dyDescent="0.2">
      <c r="A73">
        <f>Deathsbyvaxstatus421on!C295</f>
        <v>202233</v>
      </c>
      <c r="B73">
        <f t="shared" si="3"/>
        <v>2022</v>
      </c>
      <c r="C73">
        <f t="shared" si="4"/>
        <v>33</v>
      </c>
      <c r="D73" s="5">
        <f t="shared" si="5"/>
        <v>44787</v>
      </c>
      <c r="E73" s="4">
        <f>Deathsbyvaxstatus421on!H295</f>
        <v>5.6497089779004199E-6</v>
      </c>
      <c r="F73" s="4">
        <f>Deathsbyvaxstatus421on!K295</f>
        <v>1.0540650116420356E-5</v>
      </c>
      <c r="G73">
        <f>Deathsbyvaxstatus421on!L295</f>
        <v>0.53599245924112715</v>
      </c>
    </row>
    <row r="74" spans="1:7" x14ac:dyDescent="0.2">
      <c r="A74">
        <f>Deathsbyvaxstatus421on!C296</f>
        <v>202234</v>
      </c>
      <c r="B74">
        <f t="shared" si="3"/>
        <v>2022</v>
      </c>
      <c r="C74">
        <f t="shared" si="4"/>
        <v>34</v>
      </c>
      <c r="D74" s="5">
        <f t="shared" si="5"/>
        <v>44794</v>
      </c>
      <c r="E74" s="4">
        <f>Deathsbyvaxstatus421on!H296</f>
        <v>4.5110130325894828E-6</v>
      </c>
      <c r="F74" s="4">
        <f>Deathsbyvaxstatus421on!K296</f>
        <v>8.737872187278085E-6</v>
      </c>
      <c r="G74">
        <f>Deathsbyvaxstatus421on!L296</f>
        <v>0.5162599012557425</v>
      </c>
    </row>
    <row r="75" spans="1:7" x14ac:dyDescent="0.2">
      <c r="A75">
        <f>Deathsbyvaxstatus421on!C297</f>
        <v>202235</v>
      </c>
      <c r="B75">
        <f t="shared" si="3"/>
        <v>2022</v>
      </c>
      <c r="C75">
        <f t="shared" si="4"/>
        <v>35</v>
      </c>
      <c r="D75" s="5">
        <f t="shared" si="5"/>
        <v>44801</v>
      </c>
      <c r="E75" s="4">
        <f>Deathsbyvaxstatus421on!H297</f>
        <v>4.2211370525109915E-6</v>
      </c>
      <c r="F75" s="4">
        <f>Deathsbyvaxstatus421on!K297</f>
        <v>7.809193716082696E-6</v>
      </c>
      <c r="G75">
        <f>Deathsbyvaxstatus421on!L297</f>
        <v>0.54053429918350504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Deathsbyvaxstatus421on</vt:lpstr>
      <vt:lpstr>Deathbyvaxstatusdata</vt:lpstr>
      <vt:lpstr>Chart1</vt:lpstr>
      <vt:lpstr>Chart2</vt:lpstr>
      <vt:lpstr>Chart3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Atkeson</dc:creator>
  <cp:lastModifiedBy>Andrew Atkeson</cp:lastModifiedBy>
  <cp:lastPrinted>2024-01-25T21:22:01Z</cp:lastPrinted>
  <dcterms:created xsi:type="dcterms:W3CDTF">2023-10-16T03:36:31Z</dcterms:created>
  <dcterms:modified xsi:type="dcterms:W3CDTF">2024-04-01T16:43:30Z</dcterms:modified>
</cp:coreProperties>
</file>